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defaultThemeVersion="166925"/>
  <mc:AlternateContent xmlns:mc="http://schemas.openxmlformats.org/markup-compatibility/2006">
    <mc:Choice Requires="x15">
      <x15ac:absPath xmlns:x15ac="http://schemas.microsoft.com/office/spreadsheetml/2010/11/ac" url="C:\Users\y-0224\Desktop\補助金\県・国）高温対策等園芸産地育成緊急支援事業\"/>
    </mc:Choice>
  </mc:AlternateContent>
  <xr:revisionPtr revIDLastSave="0" documentId="13_ncr:1_{5BEB7342-B6AD-40EA-9D53-1EC81E673489}" xr6:coauthVersionLast="47" xr6:coauthVersionMax="47" xr10:uidLastSave="{00000000-0000-0000-0000-000000000000}"/>
  <bookViews>
    <workbookView xWindow="-108" yWindow="-108" windowWidth="23256" windowHeight="13896" activeTab="4" xr2:uid="{5083C585-9208-450E-B2EF-7228EE709B77}"/>
  </bookViews>
  <sheets>
    <sheet name="総括表1" sheetId="5" r:id="rId1"/>
    <sheet name="総括表2" sheetId="23" r:id="rId2"/>
    <sheet name="リスト" sheetId="3" state="hidden" r:id="rId3"/>
    <sheet name="見本" sheetId="42" r:id="rId4"/>
    <sheet name="1" sheetId="173" r:id="rId5"/>
    <sheet name="2" sheetId="272" r:id="rId6"/>
    <sheet name="3" sheetId="273" r:id="rId7"/>
  </sheets>
  <definedNames>
    <definedName name="_xlnm._FilterDatabase" localSheetId="4" hidden="1">'1'!$T$33:$T$34</definedName>
    <definedName name="_xlnm._FilterDatabase" localSheetId="5" hidden="1">'2'!$T$33:$T$34</definedName>
    <definedName name="_xlnm._FilterDatabase" localSheetId="6" hidden="1">'3'!$T$33:$T$34</definedName>
    <definedName name="_xlnm._FilterDatabase" localSheetId="3" hidden="1">見本!$T$33:$T$34</definedName>
    <definedName name="_xlnm.Print_Area" localSheetId="4">'1'!$A$1:$O$154</definedName>
    <definedName name="_xlnm.Print_Area" localSheetId="5">'2'!$A$1:$O$154</definedName>
    <definedName name="_xlnm.Print_Area" localSheetId="6">'3'!$A$1:$O$154</definedName>
    <definedName name="_xlnm.Print_Area" localSheetId="3">見本!$A$1:$O$154</definedName>
    <definedName name="_xlnm.Print_Area" localSheetId="1">総括表2!$A$1:$BM$104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39" i="273" l="1"/>
  <c r="E127" i="273"/>
  <c r="D127" i="273"/>
  <c r="Q127" i="273" s="1"/>
  <c r="C127" i="273"/>
  <c r="E121" i="273"/>
  <c r="D121" i="273"/>
  <c r="E120" i="273"/>
  <c r="D120" i="273"/>
  <c r="N117" i="273"/>
  <c r="M117" i="273"/>
  <c r="L117" i="273"/>
  <c r="O117" i="273" s="1"/>
  <c r="F127" i="273" s="1"/>
  <c r="R127" i="273" s="1"/>
  <c r="R116" i="273"/>
  <c r="Q116" i="273"/>
  <c r="P116" i="273"/>
  <c r="O116" i="273"/>
  <c r="R115" i="273"/>
  <c r="Q115" i="273"/>
  <c r="P115" i="273"/>
  <c r="O115" i="273"/>
  <c r="R114" i="273"/>
  <c r="Q114" i="273"/>
  <c r="P114" i="273"/>
  <c r="O114" i="273"/>
  <c r="R113" i="273"/>
  <c r="Q113" i="273"/>
  <c r="P113" i="273"/>
  <c r="O113" i="273"/>
  <c r="R112" i="273"/>
  <c r="Q112" i="273"/>
  <c r="P112" i="273"/>
  <c r="O112" i="273"/>
  <c r="R111" i="273"/>
  <c r="Q111" i="273"/>
  <c r="P111" i="273"/>
  <c r="O111" i="273"/>
  <c r="R110" i="273"/>
  <c r="Q110" i="273"/>
  <c r="P110" i="273"/>
  <c r="O110" i="273"/>
  <c r="N106" i="273"/>
  <c r="E126" i="273" s="1"/>
  <c r="M106" i="273"/>
  <c r="D126" i="273" s="1"/>
  <c r="L106" i="273"/>
  <c r="O106" i="273" s="1"/>
  <c r="F126" i="273" s="1"/>
  <c r="R105" i="273"/>
  <c r="Q105" i="273"/>
  <c r="P105" i="273"/>
  <c r="O105" i="273"/>
  <c r="R104" i="273"/>
  <c r="Q104" i="273"/>
  <c r="P104" i="273"/>
  <c r="O104" i="273"/>
  <c r="R103" i="273"/>
  <c r="Q103" i="273"/>
  <c r="P103" i="273"/>
  <c r="O103" i="273"/>
  <c r="R102" i="273"/>
  <c r="Q102" i="273"/>
  <c r="P102" i="273"/>
  <c r="O102" i="273"/>
  <c r="R101" i="273"/>
  <c r="Q101" i="273"/>
  <c r="P101" i="273"/>
  <c r="O101" i="273"/>
  <c r="R100" i="273"/>
  <c r="Q100" i="273"/>
  <c r="P100" i="273"/>
  <c r="O100" i="273"/>
  <c r="R99" i="273"/>
  <c r="Q99" i="273"/>
  <c r="P99" i="273"/>
  <c r="O99" i="273"/>
  <c r="N95" i="273"/>
  <c r="E125" i="273" s="1"/>
  <c r="M95" i="273"/>
  <c r="D125" i="273" s="1"/>
  <c r="L95" i="273"/>
  <c r="O95" i="273" s="1"/>
  <c r="F125" i="273" s="1"/>
  <c r="R94" i="273"/>
  <c r="Q94" i="273"/>
  <c r="P94" i="273"/>
  <c r="O94" i="273"/>
  <c r="R93" i="273"/>
  <c r="Q93" i="273"/>
  <c r="P93" i="273"/>
  <c r="O93" i="273"/>
  <c r="R92" i="273"/>
  <c r="Q92" i="273"/>
  <c r="P92" i="273"/>
  <c r="O92" i="273"/>
  <c r="R91" i="273"/>
  <c r="Q91" i="273"/>
  <c r="P91" i="273"/>
  <c r="O91" i="273"/>
  <c r="R90" i="273"/>
  <c r="Q90" i="273"/>
  <c r="P90" i="273"/>
  <c r="O90" i="273"/>
  <c r="R89" i="273"/>
  <c r="Q89" i="273"/>
  <c r="P89" i="273"/>
  <c r="O89" i="273"/>
  <c r="R88" i="273"/>
  <c r="Q88" i="273"/>
  <c r="P88" i="273"/>
  <c r="O88" i="273"/>
  <c r="N84" i="273"/>
  <c r="E124" i="273" s="1"/>
  <c r="M84" i="273"/>
  <c r="D124" i="273" s="1"/>
  <c r="L84" i="273"/>
  <c r="O84" i="273" s="1"/>
  <c r="F124" i="273" s="1"/>
  <c r="R83" i="273"/>
  <c r="O83" i="273"/>
  <c r="R82" i="273"/>
  <c r="O82" i="273"/>
  <c r="R81" i="273"/>
  <c r="O81" i="273"/>
  <c r="R80" i="273"/>
  <c r="O80" i="273"/>
  <c r="R79" i="273"/>
  <c r="O79" i="273"/>
  <c r="R78" i="273"/>
  <c r="O78" i="273"/>
  <c r="R77" i="273"/>
  <c r="O77" i="273"/>
  <c r="N73" i="273"/>
  <c r="E123" i="273" s="1"/>
  <c r="M73" i="273"/>
  <c r="D123" i="273" s="1"/>
  <c r="L73" i="273"/>
  <c r="O73" i="273" s="1"/>
  <c r="F123" i="273" s="1"/>
  <c r="R72" i="273"/>
  <c r="Q72" i="273"/>
  <c r="P72" i="273"/>
  <c r="O72" i="273"/>
  <c r="R71" i="273"/>
  <c r="Q71" i="273"/>
  <c r="P71" i="273"/>
  <c r="O71" i="273"/>
  <c r="R70" i="273"/>
  <c r="Q70" i="273"/>
  <c r="P70" i="273"/>
  <c r="O70" i="273"/>
  <c r="R69" i="273"/>
  <c r="Q69" i="273"/>
  <c r="P69" i="273"/>
  <c r="O69" i="273"/>
  <c r="R68" i="273"/>
  <c r="Q68" i="273"/>
  <c r="P68" i="273"/>
  <c r="O68" i="273"/>
  <c r="R67" i="273"/>
  <c r="Q67" i="273"/>
  <c r="P67" i="273"/>
  <c r="O67" i="273"/>
  <c r="R66" i="273"/>
  <c r="Q66" i="273"/>
  <c r="P66" i="273"/>
  <c r="O66" i="273"/>
  <c r="N62" i="273"/>
  <c r="E122" i="273" s="1"/>
  <c r="M62" i="273"/>
  <c r="D122" i="273" s="1"/>
  <c r="Q122" i="273" s="1"/>
  <c r="L62" i="273"/>
  <c r="C122" i="273" s="1"/>
  <c r="R61" i="273"/>
  <c r="Q61" i="273"/>
  <c r="P61" i="273"/>
  <c r="O61" i="273"/>
  <c r="R60" i="273"/>
  <c r="Q60" i="273"/>
  <c r="P60" i="273"/>
  <c r="O60" i="273"/>
  <c r="R59" i="273"/>
  <c r="Q59" i="273"/>
  <c r="P59" i="273"/>
  <c r="O59" i="273"/>
  <c r="R58" i="273"/>
  <c r="Q58" i="273"/>
  <c r="P58" i="273"/>
  <c r="O58" i="273"/>
  <c r="R57" i="273"/>
  <c r="Q57" i="273"/>
  <c r="P57" i="273"/>
  <c r="O57" i="273"/>
  <c r="R56" i="273"/>
  <c r="Q56" i="273"/>
  <c r="P56" i="273"/>
  <c r="O56" i="273"/>
  <c r="R55" i="273"/>
  <c r="Q55" i="273"/>
  <c r="P55" i="273"/>
  <c r="O55" i="273"/>
  <c r="N51" i="273"/>
  <c r="M51" i="273"/>
  <c r="L51" i="273"/>
  <c r="C121" i="273" s="1"/>
  <c r="R50" i="273"/>
  <c r="Q50" i="273"/>
  <c r="P50" i="273"/>
  <c r="O50" i="273"/>
  <c r="R49" i="273"/>
  <c r="Q49" i="273"/>
  <c r="P49" i="273"/>
  <c r="O49" i="273"/>
  <c r="R48" i="273"/>
  <c r="Q48" i="273"/>
  <c r="P48" i="273"/>
  <c r="O48" i="273"/>
  <c r="R47" i="273"/>
  <c r="Q47" i="273"/>
  <c r="P47" i="273"/>
  <c r="O47" i="273"/>
  <c r="R46" i="273"/>
  <c r="Q46" i="273"/>
  <c r="P46" i="273"/>
  <c r="O46" i="273"/>
  <c r="R45" i="273"/>
  <c r="Q45" i="273"/>
  <c r="P45" i="273"/>
  <c r="O45" i="273"/>
  <c r="R44" i="273"/>
  <c r="Q44" i="273"/>
  <c r="P44" i="273"/>
  <c r="O44" i="273"/>
  <c r="N40" i="273"/>
  <c r="M40" i="273"/>
  <c r="L40" i="273"/>
  <c r="C120" i="273" s="1"/>
  <c r="R39" i="273"/>
  <c r="Q39" i="273"/>
  <c r="P39" i="273"/>
  <c r="O39" i="273"/>
  <c r="R38" i="273"/>
  <c r="Q38" i="273"/>
  <c r="P38" i="273"/>
  <c r="O38" i="273"/>
  <c r="R37" i="273"/>
  <c r="Q37" i="273"/>
  <c r="P37" i="273"/>
  <c r="O37" i="273"/>
  <c r="R36" i="273"/>
  <c r="Q36" i="273"/>
  <c r="P36" i="273"/>
  <c r="O36" i="273"/>
  <c r="R35" i="273"/>
  <c r="Q35" i="273"/>
  <c r="P35" i="273"/>
  <c r="O35" i="273"/>
  <c r="R34" i="273"/>
  <c r="Q34" i="273"/>
  <c r="P34" i="273"/>
  <c r="O34" i="273"/>
  <c r="R33" i="273"/>
  <c r="Q33" i="273"/>
  <c r="P33" i="273"/>
  <c r="O33" i="273"/>
  <c r="K27" i="273"/>
  <c r="L27" i="273" s="1"/>
  <c r="J27" i="273"/>
  <c r="H27" i="273"/>
  <c r="I27" i="273" s="1"/>
  <c r="G27" i="273"/>
  <c r="F27" i="273"/>
  <c r="K26" i="273"/>
  <c r="L26" i="273" s="1"/>
  <c r="J26" i="273"/>
  <c r="H26" i="273"/>
  <c r="I26" i="273" s="1"/>
  <c r="G26" i="273"/>
  <c r="F26" i="273"/>
  <c r="C26" i="273"/>
  <c r="K25" i="273"/>
  <c r="H25" i="273"/>
  <c r="K24" i="273"/>
  <c r="H24" i="273"/>
  <c r="K23" i="273"/>
  <c r="H23" i="273"/>
  <c r="K22" i="273"/>
  <c r="H22" i="273"/>
  <c r="K21" i="273"/>
  <c r="H21" i="273"/>
  <c r="K20" i="273"/>
  <c r="H20" i="273"/>
  <c r="K19" i="273"/>
  <c r="H19" i="273"/>
  <c r="K18" i="273"/>
  <c r="H18" i="273"/>
  <c r="K17" i="273"/>
  <c r="H17" i="273"/>
  <c r="K16" i="273"/>
  <c r="H16" i="273"/>
  <c r="K15" i="273"/>
  <c r="H15" i="273"/>
  <c r="K14" i="273"/>
  <c r="H14" i="273"/>
  <c r="K13" i="273"/>
  <c r="H13" i="273"/>
  <c r="K12" i="273"/>
  <c r="H12" i="273"/>
  <c r="K11" i="273"/>
  <c r="H11" i="273"/>
  <c r="K139" i="272"/>
  <c r="E127" i="272"/>
  <c r="D123" i="272"/>
  <c r="Q123" i="272" s="1"/>
  <c r="C123" i="272"/>
  <c r="D122" i="272"/>
  <c r="Q122" i="272" s="1"/>
  <c r="C122" i="272"/>
  <c r="D121" i="272"/>
  <c r="G120" i="272"/>
  <c r="P120" i="272" s="1"/>
  <c r="D120" i="272"/>
  <c r="N117" i="272"/>
  <c r="M117" i="272"/>
  <c r="D127" i="272" s="1"/>
  <c r="L117" i="272"/>
  <c r="C127" i="272" s="1"/>
  <c r="R116" i="272"/>
  <c r="Q116" i="272"/>
  <c r="P116" i="272"/>
  <c r="O116" i="272"/>
  <c r="R115" i="272"/>
  <c r="Q115" i="272"/>
  <c r="P115" i="272"/>
  <c r="O115" i="272"/>
  <c r="R114" i="272"/>
  <c r="Q114" i="272"/>
  <c r="P114" i="272"/>
  <c r="O114" i="272"/>
  <c r="R113" i="272"/>
  <c r="Q113" i="272"/>
  <c r="P113" i="272"/>
  <c r="O113" i="272"/>
  <c r="R112" i="272"/>
  <c r="Q112" i="272"/>
  <c r="P112" i="272"/>
  <c r="O112" i="272"/>
  <c r="R111" i="272"/>
  <c r="Q111" i="272"/>
  <c r="P111" i="272"/>
  <c r="O111" i="272"/>
  <c r="R110" i="272"/>
  <c r="Q110" i="272"/>
  <c r="P110" i="272"/>
  <c r="O110" i="272"/>
  <c r="N106" i="272"/>
  <c r="E126" i="272" s="1"/>
  <c r="M106" i="272"/>
  <c r="D126" i="272" s="1"/>
  <c r="L106" i="272"/>
  <c r="O106" i="272" s="1"/>
  <c r="F126" i="272" s="1"/>
  <c r="R105" i="272"/>
  <c r="Q105" i="272"/>
  <c r="P105" i="272"/>
  <c r="O105" i="272"/>
  <c r="R104" i="272"/>
  <c r="Q104" i="272"/>
  <c r="P104" i="272"/>
  <c r="O104" i="272"/>
  <c r="R103" i="272"/>
  <c r="Q103" i="272"/>
  <c r="P103" i="272"/>
  <c r="O103" i="272"/>
  <c r="R102" i="272"/>
  <c r="Q102" i="272"/>
  <c r="P102" i="272"/>
  <c r="O102" i="272"/>
  <c r="R101" i="272"/>
  <c r="Q101" i="272"/>
  <c r="P101" i="272"/>
  <c r="O101" i="272"/>
  <c r="R100" i="272"/>
  <c r="Q100" i="272"/>
  <c r="P100" i="272"/>
  <c r="O100" i="272"/>
  <c r="R99" i="272"/>
  <c r="Q99" i="272"/>
  <c r="P99" i="272"/>
  <c r="O99" i="272"/>
  <c r="N95" i="272"/>
  <c r="E125" i="272" s="1"/>
  <c r="M95" i="272"/>
  <c r="D125" i="272" s="1"/>
  <c r="L95" i="272"/>
  <c r="O95" i="272" s="1"/>
  <c r="F125" i="272" s="1"/>
  <c r="R94" i="272"/>
  <c r="Q94" i="272"/>
  <c r="P94" i="272"/>
  <c r="O94" i="272"/>
  <c r="R93" i="272"/>
  <c r="Q93" i="272"/>
  <c r="P93" i="272"/>
  <c r="O93" i="272"/>
  <c r="R92" i="272"/>
  <c r="Q92" i="272"/>
  <c r="P92" i="272"/>
  <c r="O92" i="272"/>
  <c r="R91" i="272"/>
  <c r="Q91" i="272"/>
  <c r="P91" i="272"/>
  <c r="O91" i="272"/>
  <c r="R90" i="272"/>
  <c r="Q90" i="272"/>
  <c r="P90" i="272"/>
  <c r="O90" i="272"/>
  <c r="R89" i="272"/>
  <c r="Q89" i="272"/>
  <c r="P89" i="272"/>
  <c r="O89" i="272"/>
  <c r="R88" i="272"/>
  <c r="Q88" i="272"/>
  <c r="P88" i="272"/>
  <c r="O88" i="272"/>
  <c r="N84" i="272"/>
  <c r="E124" i="272" s="1"/>
  <c r="M84" i="272"/>
  <c r="D124" i="272" s="1"/>
  <c r="L84" i="272"/>
  <c r="O84" i="272" s="1"/>
  <c r="F124" i="272" s="1"/>
  <c r="R83" i="272"/>
  <c r="O83" i="272"/>
  <c r="R82" i="272"/>
  <c r="O82" i="272"/>
  <c r="R81" i="272"/>
  <c r="O81" i="272"/>
  <c r="R80" i="272"/>
  <c r="O80" i="272"/>
  <c r="R79" i="272"/>
  <c r="O79" i="272"/>
  <c r="R78" i="272"/>
  <c r="O78" i="272"/>
  <c r="R77" i="272"/>
  <c r="O77" i="272"/>
  <c r="N73" i="272"/>
  <c r="E123" i="272" s="1"/>
  <c r="M73" i="272"/>
  <c r="L73" i="272"/>
  <c r="R72" i="272"/>
  <c r="Q72" i="272"/>
  <c r="P72" i="272"/>
  <c r="O72" i="272"/>
  <c r="R71" i="272"/>
  <c r="Q71" i="272"/>
  <c r="P71" i="272"/>
  <c r="O71" i="272"/>
  <c r="R70" i="272"/>
  <c r="Q70" i="272"/>
  <c r="P70" i="272"/>
  <c r="O70" i="272"/>
  <c r="R69" i="272"/>
  <c r="Q69" i="272"/>
  <c r="P69" i="272"/>
  <c r="O69" i="272"/>
  <c r="R68" i="272"/>
  <c r="Q68" i="272"/>
  <c r="P68" i="272"/>
  <c r="O68" i="272"/>
  <c r="R67" i="272"/>
  <c r="Q67" i="272"/>
  <c r="P67" i="272"/>
  <c r="O67" i="272"/>
  <c r="R66" i="272"/>
  <c r="Q66" i="272"/>
  <c r="P66" i="272"/>
  <c r="O66" i="272"/>
  <c r="N62" i="272"/>
  <c r="O62" i="272" s="1"/>
  <c r="F122" i="272" s="1"/>
  <c r="M62" i="272"/>
  <c r="L62" i="272"/>
  <c r="R61" i="272"/>
  <c r="Q61" i="272"/>
  <c r="P61" i="272"/>
  <c r="O61" i="272"/>
  <c r="R60" i="272"/>
  <c r="Q60" i="272"/>
  <c r="P60" i="272"/>
  <c r="O60" i="272"/>
  <c r="R59" i="272"/>
  <c r="Q59" i="272"/>
  <c r="P59" i="272"/>
  <c r="O59" i="272"/>
  <c r="R58" i="272"/>
  <c r="Q58" i="272"/>
  <c r="P58" i="272"/>
  <c r="O58" i="272"/>
  <c r="R57" i="272"/>
  <c r="Q57" i="272"/>
  <c r="P57" i="272"/>
  <c r="O57" i="272"/>
  <c r="R56" i="272"/>
  <c r="Q56" i="272"/>
  <c r="P56" i="272"/>
  <c r="O56" i="272"/>
  <c r="R55" i="272"/>
  <c r="Q55" i="272"/>
  <c r="P55" i="272"/>
  <c r="O55" i="272"/>
  <c r="N51" i="272"/>
  <c r="E121" i="272" s="1"/>
  <c r="M51" i="272"/>
  <c r="L51" i="272"/>
  <c r="C121" i="272" s="1"/>
  <c r="R50" i="272"/>
  <c r="Q50" i="272"/>
  <c r="P50" i="272"/>
  <c r="O50" i="272"/>
  <c r="R49" i="272"/>
  <c r="Q49" i="272"/>
  <c r="P49" i="272"/>
  <c r="O49" i="272"/>
  <c r="R48" i="272"/>
  <c r="Q48" i="272"/>
  <c r="P48" i="272"/>
  <c r="O48" i="272"/>
  <c r="R47" i="272"/>
  <c r="Q47" i="272"/>
  <c r="P47" i="272"/>
  <c r="O47" i="272"/>
  <c r="R46" i="272"/>
  <c r="Q46" i="272"/>
  <c r="P46" i="272"/>
  <c r="O46" i="272"/>
  <c r="R45" i="272"/>
  <c r="Q45" i="272"/>
  <c r="P45" i="272"/>
  <c r="O45" i="272"/>
  <c r="R44" i="272"/>
  <c r="Q44" i="272"/>
  <c r="P44" i="272"/>
  <c r="O44" i="272"/>
  <c r="N40" i="272"/>
  <c r="E120" i="272" s="1"/>
  <c r="M40" i="272"/>
  <c r="L40" i="272"/>
  <c r="C120" i="272" s="1"/>
  <c r="R39" i="272"/>
  <c r="Q39" i="272"/>
  <c r="P39" i="272"/>
  <c r="O39" i="272"/>
  <c r="R38" i="272"/>
  <c r="Q38" i="272"/>
  <c r="P38" i="272"/>
  <c r="O38" i="272"/>
  <c r="R37" i="272"/>
  <c r="Q37" i="272"/>
  <c r="P37" i="272"/>
  <c r="O37" i="272"/>
  <c r="R36" i="272"/>
  <c r="Q36" i="272"/>
  <c r="P36" i="272"/>
  <c r="O36" i="272"/>
  <c r="R35" i="272"/>
  <c r="Q35" i="272"/>
  <c r="P35" i="272"/>
  <c r="O35" i="272"/>
  <c r="R34" i="272"/>
  <c r="Q34" i="272"/>
  <c r="P34" i="272"/>
  <c r="O34" i="272"/>
  <c r="R33" i="272"/>
  <c r="Q33" i="272"/>
  <c r="P33" i="272"/>
  <c r="O33" i="272"/>
  <c r="K27" i="272"/>
  <c r="L27" i="272" s="1"/>
  <c r="J27" i="272"/>
  <c r="H27" i="272"/>
  <c r="I27" i="272" s="1"/>
  <c r="G27" i="272"/>
  <c r="F27" i="272"/>
  <c r="K26" i="272"/>
  <c r="L26" i="272" s="1"/>
  <c r="J26" i="272"/>
  <c r="H26" i="272"/>
  <c r="I26" i="272" s="1"/>
  <c r="G26" i="272"/>
  <c r="F26" i="272"/>
  <c r="C26" i="272"/>
  <c r="K25" i="272"/>
  <c r="H25" i="272"/>
  <c r="K24" i="272"/>
  <c r="H24" i="272"/>
  <c r="K23" i="272"/>
  <c r="H23" i="272"/>
  <c r="K22" i="272"/>
  <c r="H22" i="272"/>
  <c r="K21" i="272"/>
  <c r="H21" i="272"/>
  <c r="K20" i="272"/>
  <c r="H20" i="272"/>
  <c r="K19" i="272"/>
  <c r="H19" i="272"/>
  <c r="K18" i="272"/>
  <c r="H18" i="272"/>
  <c r="K17" i="272"/>
  <c r="H17" i="272"/>
  <c r="K16" i="272"/>
  <c r="H16" i="272"/>
  <c r="K15" i="272"/>
  <c r="H15" i="272"/>
  <c r="K14" i="272"/>
  <c r="H14" i="272"/>
  <c r="K13" i="272"/>
  <c r="H13" i="272"/>
  <c r="K12" i="272"/>
  <c r="H12" i="272"/>
  <c r="K11" i="272"/>
  <c r="H11" i="272"/>
  <c r="R116" i="173"/>
  <c r="P110" i="173"/>
  <c r="Q103" i="173"/>
  <c r="Q99" i="173"/>
  <c r="P99" i="173"/>
  <c r="P128" i="173"/>
  <c r="P128" i="42"/>
  <c r="P3" i="42" s="1"/>
  <c r="K139" i="173"/>
  <c r="E127" i="173"/>
  <c r="D123" i="173"/>
  <c r="Q123" i="173" s="1"/>
  <c r="C123" i="173"/>
  <c r="C122" i="173"/>
  <c r="N117" i="173"/>
  <c r="M117" i="173"/>
  <c r="D127" i="173" s="1"/>
  <c r="L117" i="173"/>
  <c r="C127" i="173" s="1"/>
  <c r="Q116" i="173"/>
  <c r="P116" i="173"/>
  <c r="O116" i="173"/>
  <c r="R115" i="173"/>
  <c r="Q115" i="173"/>
  <c r="P115" i="173"/>
  <c r="O115" i="173"/>
  <c r="R114" i="173"/>
  <c r="Q114" i="173"/>
  <c r="P114" i="173"/>
  <c r="O114" i="173"/>
  <c r="R113" i="173"/>
  <c r="Q113" i="173"/>
  <c r="P113" i="173"/>
  <c r="O113" i="173"/>
  <c r="R112" i="173"/>
  <c r="Q112" i="173"/>
  <c r="P112" i="173"/>
  <c r="O112" i="173"/>
  <c r="R111" i="173"/>
  <c r="Q111" i="173"/>
  <c r="P111" i="173"/>
  <c r="O111" i="173"/>
  <c r="R110" i="173"/>
  <c r="Q110" i="173"/>
  <c r="O110" i="173"/>
  <c r="N106" i="173"/>
  <c r="E126" i="173" s="1"/>
  <c r="M106" i="173"/>
  <c r="D126" i="173" s="1"/>
  <c r="L106" i="173"/>
  <c r="O106" i="173" s="1"/>
  <c r="F126" i="173" s="1"/>
  <c r="R105" i="173"/>
  <c r="Q105" i="173"/>
  <c r="P105" i="173"/>
  <c r="O105" i="173"/>
  <c r="R104" i="173"/>
  <c r="Q104" i="173"/>
  <c r="P104" i="173"/>
  <c r="O104" i="173"/>
  <c r="R103" i="173"/>
  <c r="P103" i="173"/>
  <c r="O103" i="173"/>
  <c r="R102" i="173"/>
  <c r="Q102" i="173"/>
  <c r="P102" i="173"/>
  <c r="O102" i="173"/>
  <c r="R101" i="173"/>
  <c r="Q101" i="173"/>
  <c r="P101" i="173"/>
  <c r="O101" i="173"/>
  <c r="R100" i="173"/>
  <c r="Q100" i="173"/>
  <c r="P100" i="173"/>
  <c r="O100" i="173"/>
  <c r="R99" i="173"/>
  <c r="O99" i="173"/>
  <c r="N95" i="173"/>
  <c r="E125" i="173" s="1"/>
  <c r="M95" i="173"/>
  <c r="D125" i="173" s="1"/>
  <c r="L95" i="173"/>
  <c r="C125" i="173" s="1"/>
  <c r="R94" i="173"/>
  <c r="Q94" i="173"/>
  <c r="P94" i="173"/>
  <c r="O94" i="173"/>
  <c r="R93" i="173"/>
  <c r="Q93" i="173"/>
  <c r="P93" i="173"/>
  <c r="O93" i="173"/>
  <c r="R92" i="173"/>
  <c r="Q92" i="173"/>
  <c r="P92" i="173"/>
  <c r="O92" i="173"/>
  <c r="R91" i="173"/>
  <c r="Q91" i="173"/>
  <c r="P91" i="173"/>
  <c r="O91" i="173"/>
  <c r="R90" i="173"/>
  <c r="Q90" i="173"/>
  <c r="P90" i="173"/>
  <c r="O90" i="173"/>
  <c r="R89" i="173"/>
  <c r="Q89" i="173"/>
  <c r="P89" i="173"/>
  <c r="O89" i="173"/>
  <c r="R88" i="173"/>
  <c r="Q88" i="173"/>
  <c r="P88" i="173"/>
  <c r="O88" i="173"/>
  <c r="N84" i="173"/>
  <c r="E124" i="173" s="1"/>
  <c r="M84" i="173"/>
  <c r="D124" i="173" s="1"/>
  <c r="L84" i="173"/>
  <c r="O84" i="173" s="1"/>
  <c r="F124" i="173" s="1"/>
  <c r="R83" i="173"/>
  <c r="O83" i="173"/>
  <c r="R82" i="173"/>
  <c r="O82" i="173"/>
  <c r="R81" i="173"/>
  <c r="O81" i="173"/>
  <c r="R80" i="173"/>
  <c r="O80" i="173"/>
  <c r="R79" i="173"/>
  <c r="O79" i="173"/>
  <c r="R78" i="173"/>
  <c r="O78" i="173"/>
  <c r="R77" i="173"/>
  <c r="O77" i="173"/>
  <c r="N73" i="173"/>
  <c r="O73" i="173" s="1"/>
  <c r="F123" i="173" s="1"/>
  <c r="M73" i="173"/>
  <c r="L73" i="173"/>
  <c r="R72" i="173"/>
  <c r="Q72" i="173"/>
  <c r="P72" i="173"/>
  <c r="O72" i="173"/>
  <c r="R71" i="173"/>
  <c r="Q71" i="173"/>
  <c r="P71" i="173"/>
  <c r="O71" i="173"/>
  <c r="R70" i="173"/>
  <c r="Q70" i="173"/>
  <c r="P70" i="173"/>
  <c r="O70" i="173"/>
  <c r="R69" i="173"/>
  <c r="Q69" i="173"/>
  <c r="P69" i="173"/>
  <c r="O69" i="173"/>
  <c r="R68" i="173"/>
  <c r="Q68" i="173"/>
  <c r="P68" i="173"/>
  <c r="O68" i="173"/>
  <c r="R67" i="173"/>
  <c r="Q67" i="173"/>
  <c r="P67" i="173"/>
  <c r="O67" i="173"/>
  <c r="R66" i="173"/>
  <c r="Q66" i="173"/>
  <c r="P66" i="173"/>
  <c r="O66" i="173"/>
  <c r="N62" i="173"/>
  <c r="E122" i="173" s="1"/>
  <c r="M62" i="173"/>
  <c r="D122" i="173" s="1"/>
  <c r="Q122" i="173" s="1"/>
  <c r="L62" i="173"/>
  <c r="R61" i="173"/>
  <c r="Q61" i="173"/>
  <c r="P61" i="173"/>
  <c r="O61" i="173"/>
  <c r="R60" i="173"/>
  <c r="Q60" i="173"/>
  <c r="P60" i="173"/>
  <c r="O60" i="173"/>
  <c r="R59" i="173"/>
  <c r="Q59" i="173"/>
  <c r="P59" i="173"/>
  <c r="O59" i="173"/>
  <c r="R58" i="173"/>
  <c r="Q58" i="173"/>
  <c r="P58" i="173"/>
  <c r="O58" i="173"/>
  <c r="R57" i="173"/>
  <c r="Q57" i="173"/>
  <c r="P57" i="173"/>
  <c r="O57" i="173"/>
  <c r="R56" i="173"/>
  <c r="Q56" i="173"/>
  <c r="P56" i="173"/>
  <c r="O56" i="173"/>
  <c r="R55" i="173"/>
  <c r="Q55" i="173"/>
  <c r="P55" i="173"/>
  <c r="O55" i="173"/>
  <c r="N51" i="173"/>
  <c r="E121" i="173" s="1"/>
  <c r="M51" i="173"/>
  <c r="D121" i="173" s="1"/>
  <c r="L51" i="173"/>
  <c r="C121" i="173" s="1"/>
  <c r="R50" i="173"/>
  <c r="Q50" i="173"/>
  <c r="P50" i="173"/>
  <c r="O50" i="173"/>
  <c r="R49" i="173"/>
  <c r="Q49" i="173"/>
  <c r="P49" i="173"/>
  <c r="O49" i="173"/>
  <c r="R48" i="173"/>
  <c r="Q48" i="173"/>
  <c r="P48" i="173"/>
  <c r="O48" i="173"/>
  <c r="R47" i="173"/>
  <c r="Q47" i="173"/>
  <c r="P47" i="173"/>
  <c r="O47" i="173"/>
  <c r="R46" i="173"/>
  <c r="Q46" i="173"/>
  <c r="P46" i="173"/>
  <c r="O46" i="173"/>
  <c r="R45" i="173"/>
  <c r="Q45" i="173"/>
  <c r="P45" i="173"/>
  <c r="O45" i="173"/>
  <c r="R44" i="173"/>
  <c r="Q44" i="173"/>
  <c r="P44" i="173"/>
  <c r="O44" i="173"/>
  <c r="N40" i="173"/>
  <c r="E120" i="173" s="1"/>
  <c r="M40" i="173"/>
  <c r="D120" i="173" s="1"/>
  <c r="L40" i="173"/>
  <c r="C120" i="173" s="1"/>
  <c r="R39" i="173"/>
  <c r="Q39" i="173"/>
  <c r="P39" i="173"/>
  <c r="O39" i="173"/>
  <c r="R38" i="173"/>
  <c r="Q38" i="173"/>
  <c r="P38" i="173"/>
  <c r="O38" i="173"/>
  <c r="R37" i="173"/>
  <c r="Q37" i="173"/>
  <c r="P37" i="173"/>
  <c r="O37" i="173"/>
  <c r="R36" i="173"/>
  <c r="Q36" i="173"/>
  <c r="P36" i="173"/>
  <c r="O36" i="173"/>
  <c r="R35" i="173"/>
  <c r="Q35" i="173"/>
  <c r="P35" i="173"/>
  <c r="O35" i="173"/>
  <c r="R34" i="173"/>
  <c r="Q34" i="173"/>
  <c r="P34" i="173"/>
  <c r="O34" i="173"/>
  <c r="R33" i="173"/>
  <c r="Q33" i="173"/>
  <c r="P33" i="173"/>
  <c r="O33" i="173"/>
  <c r="K27" i="173"/>
  <c r="J27" i="173"/>
  <c r="G27" i="173"/>
  <c r="F27" i="173"/>
  <c r="J26" i="173"/>
  <c r="G26" i="173"/>
  <c r="F26" i="173"/>
  <c r="C26" i="173"/>
  <c r="K25" i="173"/>
  <c r="H25" i="173"/>
  <c r="K24" i="173"/>
  <c r="H24" i="173"/>
  <c r="K23" i="173"/>
  <c r="H23" i="173"/>
  <c r="K22" i="173"/>
  <c r="H22" i="173"/>
  <c r="K21" i="173"/>
  <c r="H21" i="173"/>
  <c r="K20" i="173"/>
  <c r="H20" i="173"/>
  <c r="K19" i="173"/>
  <c r="H19" i="173"/>
  <c r="K18" i="173"/>
  <c r="H18" i="173"/>
  <c r="K17" i="173"/>
  <c r="H17" i="173"/>
  <c r="K16" i="173"/>
  <c r="H16" i="173"/>
  <c r="K15" i="173"/>
  <c r="H15" i="173"/>
  <c r="K14" i="173"/>
  <c r="H14" i="173"/>
  <c r="K13" i="173"/>
  <c r="H13" i="173"/>
  <c r="H27" i="173" s="1"/>
  <c r="K12" i="173"/>
  <c r="K26" i="173" s="1"/>
  <c r="H12" i="173"/>
  <c r="K11" i="173"/>
  <c r="H11" i="173"/>
  <c r="H26" i="173" s="1"/>
  <c r="L27" i="42"/>
  <c r="L26" i="42"/>
  <c r="P144" i="42"/>
  <c r="P120" i="42"/>
  <c r="P127" i="42"/>
  <c r="P125" i="42"/>
  <c r="P124" i="42"/>
  <c r="P123" i="42"/>
  <c r="R128" i="42"/>
  <c r="Q128" i="42"/>
  <c r="R127" i="42"/>
  <c r="Q127" i="42"/>
  <c r="R125" i="42"/>
  <c r="Q125" i="42"/>
  <c r="R124" i="42"/>
  <c r="R123" i="42"/>
  <c r="Q123" i="42"/>
  <c r="R122" i="42"/>
  <c r="Q122" i="42"/>
  <c r="R121" i="42"/>
  <c r="Q121" i="42"/>
  <c r="R120" i="42"/>
  <c r="Q120" i="42"/>
  <c r="R111" i="42"/>
  <c r="R112" i="42"/>
  <c r="R113" i="42"/>
  <c r="R114" i="42"/>
  <c r="R115" i="42"/>
  <c r="R116" i="42"/>
  <c r="Q111" i="42"/>
  <c r="Q112" i="42"/>
  <c r="Q113" i="42"/>
  <c r="Q114" i="42"/>
  <c r="Q115" i="42"/>
  <c r="Q116" i="42"/>
  <c r="P111" i="42"/>
  <c r="P112" i="42"/>
  <c r="P113" i="42"/>
  <c r="P114" i="42"/>
  <c r="P115" i="42"/>
  <c r="P116" i="42"/>
  <c r="R110" i="42"/>
  <c r="Q110" i="42"/>
  <c r="P110" i="42"/>
  <c r="R100" i="42"/>
  <c r="R101" i="42"/>
  <c r="R102" i="42"/>
  <c r="R103" i="42"/>
  <c r="R104" i="42"/>
  <c r="R105" i="42"/>
  <c r="Q100" i="42"/>
  <c r="Q101" i="42"/>
  <c r="Q102" i="42"/>
  <c r="Q103" i="42"/>
  <c r="Q104" i="42"/>
  <c r="Q105" i="42"/>
  <c r="P100" i="42"/>
  <c r="P101" i="42"/>
  <c r="P102" i="42"/>
  <c r="P103" i="42"/>
  <c r="P104" i="42"/>
  <c r="P105" i="42"/>
  <c r="R99" i="42"/>
  <c r="Q99" i="42"/>
  <c r="P99" i="42"/>
  <c r="R89" i="42"/>
  <c r="R90" i="42"/>
  <c r="R91" i="42"/>
  <c r="R92" i="42"/>
  <c r="R93" i="42"/>
  <c r="R94" i="42"/>
  <c r="Q89" i="42"/>
  <c r="Q90" i="42"/>
  <c r="Q91" i="42"/>
  <c r="Q92" i="42"/>
  <c r="Q93" i="42"/>
  <c r="Q94" i="42"/>
  <c r="P89" i="42"/>
  <c r="P90" i="42"/>
  <c r="P91" i="42"/>
  <c r="P92" i="42"/>
  <c r="P93" i="42"/>
  <c r="P94" i="42"/>
  <c r="R88" i="42"/>
  <c r="Q88" i="42"/>
  <c r="P88" i="42"/>
  <c r="R80" i="42"/>
  <c r="R81" i="42"/>
  <c r="R78" i="42"/>
  <c r="R79" i="42"/>
  <c r="R82" i="42"/>
  <c r="R83" i="42"/>
  <c r="R77" i="42"/>
  <c r="R66" i="42"/>
  <c r="R67" i="42"/>
  <c r="R68" i="42"/>
  <c r="R69" i="42"/>
  <c r="R70" i="42"/>
  <c r="R71" i="42"/>
  <c r="R72" i="42"/>
  <c r="Q67" i="42"/>
  <c r="Q68" i="42"/>
  <c r="Q69" i="42"/>
  <c r="Q70" i="42"/>
  <c r="Q71" i="42"/>
  <c r="Q72" i="42"/>
  <c r="Q66" i="42"/>
  <c r="P67" i="42"/>
  <c r="P68" i="42"/>
  <c r="P69" i="42"/>
  <c r="P70" i="42"/>
  <c r="P71" i="42"/>
  <c r="P72" i="42"/>
  <c r="R55" i="42"/>
  <c r="P66" i="42"/>
  <c r="AN15" i="23"/>
  <c r="N24" i="23"/>
  <c r="Q19" i="23"/>
  <c r="R21" i="23"/>
  <c r="AO27" i="23"/>
  <c r="AO21" i="23"/>
  <c r="BG41" i="23"/>
  <c r="V39" i="23"/>
  <c r="J66" i="23"/>
  <c r="H17" i="23"/>
  <c r="G23" i="23"/>
  <c r="AN29" i="23"/>
  <c r="L12" i="23"/>
  <c r="O20" i="23"/>
  <c r="AL50" i="23"/>
  <c r="AA26" i="23"/>
  <c r="D7" i="23"/>
  <c r="AF53" i="23"/>
  <c r="AV16" i="23"/>
  <c r="AX25" i="23"/>
  <c r="I6" i="23"/>
  <c r="AP10" i="23"/>
  <c r="BC20" i="23"/>
  <c r="Q35" i="23"/>
  <c r="AB12" i="23"/>
  <c r="M35" i="23"/>
  <c r="AF22" i="23"/>
  <c r="BL6" i="23"/>
  <c r="V27" i="23"/>
  <c r="AX16" i="23"/>
  <c r="BE34" i="23"/>
  <c r="AW31" i="23"/>
  <c r="Q39" i="23"/>
  <c r="Q46" i="23"/>
  <c r="Z27" i="23"/>
  <c r="AV20" i="23"/>
  <c r="AF30" i="23"/>
  <c r="BK16" i="23"/>
  <c r="F9" i="23"/>
  <c r="B26" i="23"/>
  <c r="L40" i="23"/>
  <c r="AY30" i="23"/>
  <c r="BD40" i="23"/>
  <c r="Y27" i="23"/>
  <c r="AP7" i="23"/>
  <c r="AY8" i="23"/>
  <c r="BK14" i="23"/>
  <c r="BF39" i="23"/>
  <c r="Z20" i="23"/>
  <c r="AY52" i="23"/>
  <c r="AL41" i="23"/>
  <c r="R54" i="23"/>
  <c r="BL33" i="23"/>
  <c r="AN17" i="23"/>
  <c r="AJ17" i="23"/>
  <c r="AD9" i="23"/>
  <c r="C27" i="23"/>
  <c r="BE12" i="23"/>
  <c r="AU27" i="23"/>
  <c r="U48" i="23"/>
  <c r="D25" i="23"/>
  <c r="BM36" i="23"/>
  <c r="BJ12" i="23"/>
  <c r="AD14" i="23"/>
  <c r="AB11" i="23"/>
  <c r="BL28" i="23"/>
  <c r="AZ14" i="23"/>
  <c r="V44" i="23"/>
  <c r="V30" i="23"/>
  <c r="O23" i="23"/>
  <c r="V40" i="23"/>
  <c r="AW70" i="23"/>
  <c r="BF25" i="23"/>
  <c r="AN13" i="23"/>
  <c r="AU43" i="23"/>
  <c r="BA63" i="23"/>
  <c r="Q32" i="23"/>
  <c r="BM41" i="23"/>
  <c r="AF75" i="23"/>
  <c r="M34" i="23"/>
  <c r="BA82" i="23"/>
  <c r="AU8" i="23"/>
  <c r="BK12" i="23"/>
  <c r="AE41" i="23"/>
  <c r="Y63" i="23"/>
  <c r="AA62" i="23"/>
  <c r="AP31" i="23"/>
  <c r="AI94" i="23"/>
  <c r="AP54" i="23"/>
  <c r="BK61" i="23"/>
  <c r="AE21" i="23"/>
  <c r="AS36" i="23"/>
  <c r="BF44" i="23"/>
  <c r="D65" i="23"/>
  <c r="Q37" i="23"/>
  <c r="AB25" i="23"/>
  <c r="AY12" i="23"/>
  <c r="AI33" i="23"/>
  <c r="BE45" i="23"/>
  <c r="BG28" i="23"/>
  <c r="AY34" i="23"/>
  <c r="M32" i="23"/>
  <c r="AE65" i="23"/>
  <c r="Y85" i="23"/>
  <c r="AI56" i="23"/>
  <c r="E20" i="23"/>
  <c r="M20" i="23"/>
  <c r="BK37" i="23"/>
  <c r="BM32" i="23"/>
  <c r="AZ38" i="23"/>
  <c r="C25" i="23"/>
  <c r="AR74" i="23"/>
  <c r="AV68" i="23"/>
  <c r="O69" i="23"/>
  <c r="BE15" i="23"/>
  <c r="K16" i="23"/>
  <c r="AH11" i="23"/>
  <c r="AL36" i="23"/>
  <c r="BC32" i="23"/>
  <c r="V42" i="23"/>
  <c r="U41" i="23"/>
  <c r="BI32" i="23"/>
  <c r="U73" i="23"/>
  <c r="C18" i="23"/>
  <c r="P80" i="23"/>
  <c r="AS11" i="23"/>
  <c r="AD10" i="23"/>
  <c r="W14" i="23"/>
  <c r="W6" i="23"/>
  <c r="BF6" i="23"/>
  <c r="AB19" i="23"/>
  <c r="AC27" i="23"/>
  <c r="AX41" i="23"/>
  <c r="Q54" i="23"/>
  <c r="D22" i="23"/>
  <c r="J51" i="23"/>
  <c r="E19" i="23"/>
  <c r="P27" i="23"/>
  <c r="AY23" i="23"/>
  <c r="AQ9" i="23"/>
  <c r="BC31" i="23"/>
  <c r="I26" i="23"/>
  <c r="AU28" i="23"/>
  <c r="BA42" i="23"/>
  <c r="AR69" i="23"/>
  <c r="O18" i="23"/>
  <c r="U24" i="23"/>
  <c r="AX8" i="23"/>
  <c r="S14" i="23"/>
  <c r="BG21" i="23"/>
  <c r="BL9" i="23"/>
  <c r="AQ28" i="23"/>
  <c r="C22" i="23"/>
  <c r="L21" i="23"/>
  <c r="V12" i="23"/>
  <c r="BL8" i="23"/>
  <c r="AT10" i="23"/>
  <c r="AP34" i="23"/>
  <c r="L13" i="23"/>
  <c r="V60" i="23"/>
  <c r="S34" i="23"/>
  <c r="AK27" i="23"/>
  <c r="AS7" i="23"/>
  <c r="BF13" i="23"/>
  <c r="O19" i="23"/>
  <c r="K8" i="23"/>
  <c r="Y25" i="23"/>
  <c r="AK30" i="23"/>
  <c r="AR34" i="23"/>
  <c r="AE31" i="23"/>
  <c r="AF59" i="23"/>
  <c r="AT6" i="23"/>
  <c r="AL31" i="23"/>
  <c r="BM18" i="23"/>
  <c r="B11" i="23"/>
  <c r="X27" i="23"/>
  <c r="AC41" i="23"/>
  <c r="L32" i="23"/>
  <c r="F42" i="23"/>
  <c r="AU33" i="23"/>
  <c r="B6" i="23"/>
  <c r="AK18" i="23"/>
  <c r="AT11" i="23"/>
  <c r="Z42" i="23"/>
  <c r="AQ10" i="23"/>
  <c r="L48" i="23"/>
  <c r="M39" i="23"/>
  <c r="BG29" i="23"/>
  <c r="AQ38" i="23"/>
  <c r="AB17" i="23"/>
  <c r="BA18" i="23"/>
  <c r="AJ10" i="23"/>
  <c r="BA28" i="23"/>
  <c r="AE15" i="23"/>
  <c r="I30" i="23"/>
  <c r="AL49" i="23"/>
  <c r="AP26" i="23"/>
  <c r="BH38" i="23"/>
  <c r="BD8" i="23"/>
  <c r="P10" i="23"/>
  <c r="AY33" i="23"/>
  <c r="BI46" i="23"/>
  <c r="BD62" i="23"/>
  <c r="BJ63" i="23"/>
  <c r="BM38" i="23"/>
  <c r="D90" i="23"/>
  <c r="BE33" i="23"/>
  <c r="I56" i="23"/>
  <c r="T28" i="23"/>
  <c r="N16" i="23"/>
  <c r="AK49" i="23"/>
  <c r="K66" i="23"/>
  <c r="AM38" i="23"/>
  <c r="AF44" i="23"/>
  <c r="AU76" i="23"/>
  <c r="AD38" i="23"/>
  <c r="AY83" i="23"/>
  <c r="AP18" i="23"/>
  <c r="BD16" i="23"/>
  <c r="BD28" i="23"/>
  <c r="Q38" i="23"/>
  <c r="AS27" i="23"/>
  <c r="J50" i="23"/>
  <c r="J22" i="23"/>
  <c r="AD52" i="23"/>
  <c r="H44" i="23"/>
  <c r="AD19" i="23"/>
  <c r="BH35" i="23"/>
  <c r="AN51" i="23"/>
  <c r="AA52" i="23"/>
  <c r="AF8" i="23"/>
  <c r="AO54" i="23"/>
  <c r="AM18" i="23"/>
  <c r="AK36" i="23"/>
  <c r="O48" i="23"/>
  <c r="X33" i="23"/>
  <c r="M37" i="23"/>
  <c r="Y34" i="23"/>
  <c r="BM66" i="23"/>
  <c r="AY50" i="23"/>
  <c r="BM57" i="23"/>
  <c r="BJ6" i="23"/>
  <c r="J28" i="23"/>
  <c r="BD22" i="23"/>
  <c r="AA17" i="23"/>
  <c r="N33" i="23"/>
  <c r="BF41" i="23"/>
  <c r="AJ54" i="23"/>
  <c r="AO38" i="23"/>
  <c r="AM88" i="23"/>
  <c r="AK37" i="23"/>
  <c r="L94" i="23"/>
  <c r="L25" i="23"/>
  <c r="AF21" i="23"/>
  <c r="AU19" i="23"/>
  <c r="T21" i="23"/>
  <c r="BB27" i="23"/>
  <c r="K29" i="23"/>
  <c r="D17" i="23"/>
  <c r="BF18" i="23"/>
  <c r="G44" i="23"/>
  <c r="AN19" i="23"/>
  <c r="G58" i="23"/>
  <c r="N27" i="23"/>
  <c r="BJ23" i="23"/>
  <c r="K6" i="23"/>
  <c r="AW21" i="23"/>
  <c r="AT26" i="23"/>
  <c r="U6" i="23"/>
  <c r="Q43" i="23"/>
  <c r="C42" i="23"/>
  <c r="AB74" i="23"/>
  <c r="V20" i="23"/>
  <c r="Q21" i="23"/>
  <c r="AE16" i="23"/>
  <c r="AB22" i="23"/>
  <c r="I14" i="23"/>
  <c r="AD7" i="23"/>
  <c r="O56" i="23"/>
  <c r="M13" i="23"/>
  <c r="AK8" i="23"/>
  <c r="BJ11" i="23"/>
  <c r="AG19" i="23"/>
  <c r="AU35" i="23"/>
  <c r="T19" i="23"/>
  <c r="AE24" i="23"/>
  <c r="R57" i="23"/>
  <c r="AR19" i="23"/>
  <c r="BH64" i="23"/>
  <c r="BC14" i="23"/>
  <c r="C12" i="23"/>
  <c r="AS9" i="23"/>
  <c r="H27" i="23"/>
  <c r="W9" i="23"/>
  <c r="BH17" i="23"/>
  <c r="BH32" i="23"/>
  <c r="AP30" i="23"/>
  <c r="AF64" i="23"/>
  <c r="BJ26" i="23"/>
  <c r="AP8" i="23"/>
  <c r="AY14" i="23"/>
  <c r="BM21" i="23"/>
  <c r="V13" i="23"/>
  <c r="AU13" i="23"/>
  <c r="AG41" i="23"/>
  <c r="BK26" i="23"/>
  <c r="AQ35" i="23"/>
  <c r="AU11" i="23"/>
  <c r="BL19" i="23"/>
  <c r="R12" i="23"/>
  <c r="V15" i="23"/>
  <c r="BB21" i="23"/>
  <c r="AZ34" i="23"/>
  <c r="AL38" i="23"/>
  <c r="AJ35" i="23"/>
  <c r="AX62" i="23"/>
  <c r="AV10" i="23"/>
  <c r="BD13" i="23"/>
  <c r="AN23" i="23"/>
  <c r="AN16" i="23"/>
  <c r="R8" i="23"/>
  <c r="AX44" i="23"/>
  <c r="P36" i="23"/>
  <c r="G46" i="23"/>
  <c r="I43" i="23"/>
  <c r="Z21" i="23"/>
  <c r="AX29" i="23"/>
  <c r="E47" i="23"/>
  <c r="J45" i="23"/>
  <c r="AU22" i="23"/>
  <c r="AU10" i="23"/>
  <c r="BE65" i="23"/>
  <c r="AQ48" i="23"/>
  <c r="E60" i="23"/>
  <c r="AR14" i="23"/>
  <c r="N23" i="23"/>
  <c r="V36" i="23"/>
  <c r="I32" i="23"/>
  <c r="BM6" i="23"/>
  <c r="AM15" i="23"/>
  <c r="AW52" i="23"/>
  <c r="W71" i="23"/>
  <c r="O73" i="23"/>
  <c r="K78" i="23"/>
  <c r="BM14" i="23"/>
  <c r="AK6" i="23"/>
  <c r="AP25" i="23"/>
  <c r="AP28" i="23"/>
  <c r="AW43" i="23"/>
  <c r="AB65" i="23"/>
  <c r="BD7" i="23"/>
  <c r="Q27" i="23"/>
  <c r="AT50" i="23"/>
  <c r="AL68" i="23"/>
  <c r="BK18" i="23"/>
  <c r="AD18" i="23"/>
  <c r="AI65" i="23"/>
  <c r="H42" i="23"/>
  <c r="AS75" i="23"/>
  <c r="J20" i="23"/>
  <c r="AB29" i="23"/>
  <c r="AU40" i="23"/>
  <c r="BF37" i="23"/>
  <c r="H45" i="23"/>
  <c r="S11" i="23"/>
  <c r="D62" i="23"/>
  <c r="BA31" i="23"/>
  <c r="AQ94" i="23"/>
  <c r="BD25" i="23"/>
  <c r="AR11" i="23"/>
  <c r="AZ16" i="23"/>
  <c r="L23" i="23"/>
  <c r="AT28" i="23"/>
  <c r="Q23" i="23"/>
  <c r="J57" i="23"/>
  <c r="AV33" i="23"/>
  <c r="AS82" i="23"/>
  <c r="G72" i="23"/>
  <c r="AK64" i="23"/>
  <c r="AJ18" i="23"/>
  <c r="W29" i="23"/>
  <c r="AH6" i="23"/>
  <c r="F26" i="23"/>
  <c r="AX17" i="23"/>
  <c r="BM28" i="23"/>
  <c r="AS18" i="23"/>
  <c r="X19" i="23"/>
  <c r="AF7" i="23"/>
  <c r="D27" i="23"/>
  <c r="AD20" i="23"/>
  <c r="BG26" i="23"/>
  <c r="BA22" i="23"/>
  <c r="AI42" i="23"/>
  <c r="BB29" i="23"/>
  <c r="P43" i="23"/>
  <c r="Q42" i="23"/>
  <c r="BH16" i="23"/>
  <c r="AO11" i="23"/>
  <c r="B20" i="23"/>
  <c r="AD48" i="23"/>
  <c r="Z24" i="23"/>
  <c r="AG27" i="23"/>
  <c r="H46" i="23"/>
  <c r="BH21" i="23"/>
  <c r="AV49" i="23"/>
  <c r="R25" i="23"/>
  <c r="Y8" i="23"/>
  <c r="AD17" i="23"/>
  <c r="AF35" i="23"/>
  <c r="BC9" i="23"/>
  <c r="L39" i="23"/>
  <c r="BA29" i="23"/>
  <c r="K22" i="23"/>
  <c r="AB13" i="23"/>
  <c r="G16" i="23"/>
  <c r="AE10" i="23"/>
  <c r="W36" i="23"/>
  <c r="AY10" i="23"/>
  <c r="U49" i="23"/>
  <c r="G38" i="23"/>
  <c r="BF50" i="23"/>
  <c r="AM24" i="23"/>
  <c r="E32" i="23"/>
  <c r="AS14" i="23"/>
  <c r="V7" i="23"/>
  <c r="AF39" i="23"/>
  <c r="P19" i="23"/>
  <c r="T44" i="23"/>
  <c r="Z35" i="23"/>
  <c r="K19" i="23"/>
  <c r="T32" i="23"/>
  <c r="AQ15" i="23"/>
  <c r="BI14" i="23"/>
  <c r="J7" i="23"/>
  <c r="AB23" i="23"/>
  <c r="U8" i="23"/>
  <c r="AZ17" i="23"/>
  <c r="BL45" i="23"/>
  <c r="AV19" i="23"/>
  <c r="AO31" i="23"/>
  <c r="K52" i="23"/>
  <c r="BE18" i="23"/>
  <c r="N22" i="23"/>
  <c r="BE9" i="23"/>
  <c r="AU23" i="23"/>
  <c r="V6" i="23"/>
  <c r="BM34" i="23"/>
  <c r="AZ10" i="23"/>
  <c r="BM12" i="23"/>
  <c r="AM70" i="23"/>
  <c r="L16" i="23"/>
  <c r="AT18" i="23"/>
  <c r="T24" i="23"/>
  <c r="BE25" i="23"/>
  <c r="F31" i="23"/>
  <c r="BB11" i="23"/>
  <c r="BF33" i="23"/>
  <c r="T8" i="23"/>
  <c r="V55" i="23"/>
  <c r="L29" i="23"/>
  <c r="AC30" i="23"/>
  <c r="F38" i="23"/>
  <c r="BL55" i="23"/>
  <c r="BI57" i="23"/>
  <c r="R22" i="23"/>
  <c r="AD43" i="23"/>
  <c r="AI24" i="23"/>
  <c r="AR66" i="23"/>
  <c r="AG23" i="23"/>
  <c r="M10" i="23"/>
  <c r="BL14" i="23"/>
  <c r="U28" i="23"/>
  <c r="I28" i="23"/>
  <c r="Z15" i="23"/>
  <c r="BH55" i="23"/>
  <c r="AQ42" i="23"/>
  <c r="AS89" i="23"/>
  <c r="AV15" i="23"/>
  <c r="Z7" i="23"/>
  <c r="BF23" i="23"/>
  <c r="AX42" i="23"/>
  <c r="D30" i="23"/>
  <c r="AK45" i="23"/>
  <c r="R72" i="23"/>
  <c r="AH10" i="23"/>
  <c r="BF14" i="23"/>
  <c r="F32" i="23"/>
  <c r="BD35" i="23"/>
  <c r="AR68" i="23"/>
  <c r="AQ30" i="23"/>
  <c r="AW92" i="23"/>
  <c r="BK57" i="23"/>
  <c r="AA80" i="23"/>
  <c r="T27" i="23"/>
  <c r="B17" i="23"/>
  <c r="E24" i="23"/>
  <c r="X30" i="23"/>
  <c r="J52" i="23"/>
  <c r="BH69" i="23"/>
  <c r="AQ79" i="23"/>
  <c r="AI67" i="23"/>
  <c r="T55" i="23"/>
  <c r="BL10" i="23"/>
  <c r="C20" i="23"/>
  <c r="AU20" i="23"/>
  <c r="BI23" i="23"/>
  <c r="O34" i="23"/>
  <c r="P48" i="23"/>
  <c r="AI30" i="23"/>
  <c r="BB43" i="23"/>
  <c r="BH8" i="23"/>
  <c r="V63" i="23"/>
  <c r="S12" i="23"/>
  <c r="AD36" i="23"/>
  <c r="AV12" i="23"/>
  <c r="BA20" i="23"/>
  <c r="AB21" i="23"/>
  <c r="AT45" i="23"/>
  <c r="AG10" i="23"/>
  <c r="AM29" i="23"/>
  <c r="Q47" i="23"/>
  <c r="P28" i="23"/>
  <c r="I29" i="23"/>
  <c r="Z10" i="23"/>
  <c r="G8" i="23"/>
  <c r="D24" i="23"/>
  <c r="S32" i="23"/>
  <c r="AJ28" i="23"/>
  <c r="BM45" i="23"/>
  <c r="G34" i="23"/>
  <c r="AN47" i="23"/>
  <c r="BA47" i="23"/>
  <c r="S10" i="23"/>
  <c r="AA8" i="23"/>
  <c r="E6" i="23"/>
  <c r="AB49" i="23"/>
  <c r="AD26" i="23"/>
  <c r="AI29" i="23"/>
  <c r="O47" i="23"/>
  <c r="BL24" i="23"/>
  <c r="AR18" i="23"/>
  <c r="D28" i="23"/>
  <c r="AC12" i="23"/>
  <c r="J14" i="23"/>
  <c r="BA23" i="23"/>
  <c r="BL37" i="23"/>
  <c r="AS26" i="23"/>
  <c r="N38" i="23"/>
  <c r="AF41" i="23"/>
  <c r="Z14" i="23"/>
  <c r="AI18" i="23"/>
  <c r="M12" i="23"/>
  <c r="AB53" i="23"/>
  <c r="AS15" i="23"/>
  <c r="N35" i="23"/>
  <c r="BA51" i="23"/>
  <c r="AZ33" i="23"/>
  <c r="M30" i="23"/>
  <c r="BC10" i="23"/>
  <c r="BI15" i="23"/>
  <c r="AZ8" i="23"/>
  <c r="AD40" i="23"/>
  <c r="BH20" i="23"/>
  <c r="BC45" i="23"/>
  <c r="AR36" i="23"/>
  <c r="AU24" i="23"/>
  <c r="AL34" i="23"/>
  <c r="S6" i="23"/>
  <c r="T10" i="23"/>
  <c r="BM11" i="23"/>
  <c r="H13" i="23"/>
  <c r="AL40" i="23"/>
  <c r="AG34" i="23"/>
  <c r="H43" i="23"/>
  <c r="BA10" i="23"/>
  <c r="AR16" i="23"/>
  <c r="BF51" i="23"/>
  <c r="AQ20" i="23"/>
  <c r="AE23" i="23"/>
  <c r="BA12" i="23"/>
  <c r="AT25" i="23"/>
  <c r="AG11" i="23"/>
  <c r="U36" i="23"/>
  <c r="AL13" i="23"/>
  <c r="AW9" i="23"/>
  <c r="BC71" i="23"/>
  <c r="F10" i="23"/>
  <c r="AX10" i="23"/>
  <c r="X48" i="23"/>
  <c r="BA57" i="23"/>
  <c r="AY51" i="23"/>
  <c r="P39" i="23"/>
  <c r="AO79" i="23"/>
  <c r="AN24" i="23"/>
  <c r="N85" i="23"/>
  <c r="AK9" i="23"/>
  <c r="AS31" i="23"/>
  <c r="AK41" i="23"/>
  <c r="J58" i="23"/>
  <c r="K28" i="23"/>
  <c r="BG8" i="23"/>
  <c r="D51" i="23"/>
  <c r="AX30" i="23"/>
  <c r="BF68" i="23"/>
  <c r="K10" i="23"/>
  <c r="BD15" i="23"/>
  <c r="BC26" i="23"/>
  <c r="P42" i="23"/>
  <c r="AN59" i="23"/>
  <c r="AJ46" i="23"/>
  <c r="B12" i="23"/>
  <c r="AL7" i="23"/>
  <c r="AJ49" i="23"/>
  <c r="W47" i="23"/>
  <c r="AA34" i="23"/>
  <c r="AN22" i="23"/>
  <c r="M46" i="23"/>
  <c r="T77" i="23"/>
  <c r="AC78" i="23"/>
  <c r="AB87" i="23"/>
  <c r="R7" i="23"/>
  <c r="U21" i="23"/>
  <c r="BJ36" i="23"/>
  <c r="BH37" i="23"/>
  <c r="AY69" i="23"/>
  <c r="AH35" i="23"/>
  <c r="G25" i="23"/>
  <c r="AQ59" i="23"/>
  <c r="AG81" i="23"/>
  <c r="J25" i="23"/>
  <c r="X29" i="23"/>
  <c r="AR22" i="23"/>
  <c r="BB36" i="23"/>
  <c r="AM34" i="23"/>
  <c r="Z66" i="23"/>
  <c r="R27" i="23"/>
  <c r="AG40" i="23"/>
  <c r="AR53" i="23"/>
  <c r="AW83" i="23"/>
  <c r="BH14" i="23"/>
  <c r="H41" i="23"/>
  <c r="Q17" i="23"/>
  <c r="J24" i="23"/>
  <c r="AP42" i="23"/>
  <c r="AR42" i="23"/>
  <c r="B25" i="23"/>
  <c r="AP15" i="23"/>
  <c r="AF29" i="23"/>
  <c r="V26" i="23"/>
  <c r="AW29" i="23"/>
  <c r="X71" i="23"/>
  <c r="P51" i="23"/>
  <c r="AI21" i="23"/>
  <c r="J10" i="23"/>
  <c r="O10" i="23"/>
  <c r="F47" i="23"/>
  <c r="W54" i="23"/>
  <c r="AW23" i="23"/>
  <c r="AL12" i="23"/>
  <c r="BB24" i="23"/>
  <c r="BB41" i="23"/>
  <c r="AV48" i="23"/>
  <c r="B18" i="23"/>
  <c r="BG6" i="23"/>
  <c r="Y13" i="23"/>
  <c r="AQ37" i="23"/>
  <c r="AF34" i="23"/>
  <c r="Y18" i="23"/>
  <c r="AZ36" i="23"/>
  <c r="H8" i="23"/>
  <c r="AB14" i="23"/>
  <c r="AL9" i="23"/>
  <c r="BJ22" i="23"/>
  <c r="P35" i="23"/>
  <c r="AZ48" i="23"/>
  <c r="U23" i="23"/>
  <c r="W19" i="23"/>
  <c r="AH23" i="23"/>
  <c r="AZ28" i="23"/>
  <c r="AV44" i="23"/>
  <c r="AO53" i="23"/>
  <c r="AV21" i="23"/>
  <c r="W15" i="23"/>
  <c r="BM23" i="23"/>
  <c r="T40" i="23"/>
  <c r="AU41" i="23"/>
  <c r="BJ28" i="23"/>
  <c r="AG14" i="23"/>
  <c r="AH30" i="23"/>
  <c r="F72" i="23"/>
  <c r="AY57" i="23"/>
  <c r="AS52" i="23"/>
  <c r="Z9" i="23"/>
  <c r="BC35" i="23"/>
  <c r="B16" i="23"/>
  <c r="C34" i="23"/>
  <c r="F69" i="23"/>
  <c r="AT47" i="23"/>
  <c r="K11" i="23"/>
  <c r="AT22" i="23"/>
  <c r="E25" i="23"/>
  <c r="AK11" i="23"/>
  <c r="AW19" i="23"/>
  <c r="L11" i="23"/>
  <c r="AZ47" i="23"/>
  <c r="AO69" i="23"/>
  <c r="BK60" i="23"/>
  <c r="I66" i="23"/>
  <c r="P11" i="23"/>
  <c r="BJ52" i="23"/>
  <c r="AP49" i="23"/>
  <c r="AJ53" i="23"/>
  <c r="AW57" i="23"/>
  <c r="AK52" i="23"/>
  <c r="R28" i="23"/>
  <c r="BL22" i="23"/>
  <c r="D11" i="23"/>
  <c r="AZ45" i="23"/>
  <c r="X25" i="23"/>
  <c r="AN81" i="23"/>
  <c r="AT77" i="23"/>
  <c r="AL20" i="23"/>
  <c r="AL28" i="23"/>
  <c r="AG47" i="23"/>
  <c r="AP53" i="23"/>
  <c r="V37" i="23"/>
  <c r="N53" i="23"/>
  <c r="D20" i="23"/>
  <c r="I70" i="23"/>
  <c r="AB33" i="23"/>
  <c r="N8" i="23"/>
  <c r="D33" i="23"/>
  <c r="S64" i="23"/>
  <c r="AT78" i="23"/>
  <c r="B71" i="23"/>
  <c r="AH48" i="23"/>
  <c r="AM79" i="23"/>
  <c r="V65" i="23"/>
  <c r="AC55" i="23"/>
  <c r="Z49" i="23"/>
  <c r="AM78" i="23"/>
  <c r="BB56" i="23"/>
  <c r="M92" i="23"/>
  <c r="BI7" i="23"/>
  <c r="BI17" i="23"/>
  <c r="H15" i="23"/>
  <c r="BF54" i="23"/>
  <c r="BM54" i="23"/>
  <c r="AN70" i="23"/>
  <c r="AR65" i="23"/>
  <c r="BG39" i="23"/>
  <c r="B43" i="23"/>
  <c r="BJ14" i="23"/>
  <c r="AI68" i="23"/>
  <c r="BC43" i="23"/>
  <c r="BJ31" i="23"/>
  <c r="AZ53" i="23"/>
  <c r="BE83" i="23"/>
  <c r="AF92" i="23"/>
  <c r="Z50" i="23"/>
  <c r="AH28" i="23"/>
  <c r="BH49" i="23"/>
  <c r="BF75" i="23"/>
  <c r="AR83" i="23"/>
  <c r="BB74" i="23"/>
  <c r="T58" i="23"/>
  <c r="AF86" i="23"/>
  <c r="AO72" i="23"/>
  <c r="AZ25" i="23"/>
  <c r="AH21" i="23"/>
  <c r="AK19" i="23"/>
  <c r="L15" i="23"/>
  <c r="V22" i="23"/>
  <c r="AT7" i="23"/>
  <c r="AV17" i="23"/>
  <c r="AP23" i="23"/>
  <c r="BF29" i="23"/>
  <c r="AP50" i="23"/>
  <c r="Q55" i="23"/>
  <c r="J49" i="23"/>
  <c r="L28" i="23"/>
  <c r="O7" i="23"/>
  <c r="AQ33" i="23"/>
  <c r="X28" i="23"/>
  <c r="M19" i="23"/>
  <c r="Y10" i="23"/>
  <c r="AX19" i="23"/>
  <c r="D23" i="23"/>
  <c r="AP32" i="23"/>
  <c r="O11" i="23"/>
  <c r="D57" i="23"/>
  <c r="X13" i="23"/>
  <c r="AH29" i="23"/>
  <c r="AJ37" i="23"/>
  <c r="L10" i="23"/>
  <c r="BA14" i="23"/>
  <c r="K26" i="23"/>
  <c r="BI9" i="23"/>
  <c r="G7" i="23"/>
  <c r="AS19" i="23"/>
  <c r="AH26" i="23"/>
  <c r="BL32" i="23"/>
  <c r="Y68" i="23"/>
  <c r="E14" i="23"/>
  <c r="AR15" i="23"/>
  <c r="AJ29" i="23"/>
  <c r="AQ6" i="23"/>
  <c r="BJ51" i="23"/>
  <c r="AP69" i="23"/>
  <c r="AZ19" i="23"/>
  <c r="AF43" i="23"/>
  <c r="AT40" i="23"/>
  <c r="U25" i="23"/>
  <c r="X32" i="23"/>
  <c r="AT13" i="23"/>
  <c r="Y23" i="23"/>
  <c r="F29" i="23"/>
  <c r="S61" i="23"/>
  <c r="U78" i="23"/>
  <c r="Y58" i="23"/>
  <c r="AJ22" i="23"/>
  <c r="BG10" i="23"/>
  <c r="E26" i="23"/>
  <c r="G64" i="23"/>
  <c r="BC57" i="23"/>
  <c r="AE61" i="23"/>
  <c r="R29" i="23"/>
  <c r="B46" i="23"/>
  <c r="T70" i="23"/>
  <c r="BD30" i="23"/>
  <c r="AI16" i="23"/>
  <c r="AD30" i="23"/>
  <c r="AT33" i="23"/>
  <c r="AG49" i="23"/>
  <c r="AM84" i="23"/>
  <c r="BC67" i="23"/>
  <c r="D15" i="23"/>
  <c r="R10" i="23"/>
  <c r="Z75" i="23"/>
  <c r="Y51" i="23"/>
  <c r="D82" i="23"/>
  <c r="AU80" i="23"/>
  <c r="V19" i="23"/>
  <c r="AI6" i="23"/>
  <c r="AS50" i="23"/>
  <c r="AO43" i="23"/>
  <c r="H24" i="23"/>
  <c r="Z74" i="23"/>
  <c r="AY91" i="23"/>
  <c r="AT19" i="23"/>
  <c r="AL48" i="23"/>
  <c r="AV45" i="23"/>
  <c r="AZ69" i="23"/>
  <c r="BI34" i="23"/>
  <c r="BJ49" i="23"/>
  <c r="AC31" i="23"/>
  <c r="AQ86" i="23"/>
  <c r="AF19" i="23"/>
  <c r="R45" i="23"/>
  <c r="BH34" i="23"/>
  <c r="V90" i="23"/>
  <c r="AC79" i="23"/>
  <c r="R59" i="23"/>
  <c r="AR60" i="23"/>
  <c r="AK100" i="23"/>
  <c r="AV66" i="23"/>
  <c r="AR84" i="23"/>
  <c r="AR35" i="23"/>
  <c r="T100" i="23"/>
  <c r="AS34" i="23"/>
  <c r="AH97" i="23"/>
  <c r="I51" i="23"/>
  <c r="AL18" i="23"/>
  <c r="F34" i="23"/>
  <c r="BC56" i="23"/>
  <c r="AO66" i="23"/>
  <c r="V50" i="23"/>
  <c r="BK56" i="23"/>
  <c r="AV32" i="23"/>
  <c r="AM98" i="23"/>
  <c r="G15" i="23"/>
  <c r="S26" i="23"/>
  <c r="BG54" i="23"/>
  <c r="AC48" i="23"/>
  <c r="BL41" i="23"/>
  <c r="T48" i="23"/>
  <c r="AO80" i="23"/>
  <c r="BJ21" i="23"/>
  <c r="BD45" i="23"/>
  <c r="D48" i="23"/>
  <c r="AA10" i="23"/>
  <c r="AG85" i="23"/>
  <c r="AM62" i="23"/>
  <c r="N66" i="23"/>
  <c r="AM103" i="23"/>
  <c r="BD73" i="23"/>
  <c r="Q29" i="23"/>
  <c r="F7" i="23"/>
  <c r="AJ31" i="23"/>
  <c r="AW13" i="23"/>
  <c r="V68" i="23"/>
  <c r="T45" i="23"/>
  <c r="BD19" i="23"/>
  <c r="D9" i="23"/>
  <c r="AA20" i="23"/>
  <c r="BJ37" i="23"/>
  <c r="U52" i="23"/>
  <c r="AP35" i="23"/>
  <c r="AS24" i="23"/>
  <c r="BH24" i="23"/>
  <c r="AJ33" i="23"/>
  <c r="AN7" i="23"/>
  <c r="M21" i="23"/>
  <c r="P30" i="23"/>
  <c r="S9" i="23"/>
  <c r="AN35" i="23"/>
  <c r="W26" i="23"/>
  <c r="AB27" i="23"/>
  <c r="E53" i="23"/>
  <c r="BH6" i="23"/>
  <c r="AF12" i="23"/>
  <c r="AH7" i="23"/>
  <c r="AO10" i="23"/>
  <c r="AQ16" i="23"/>
  <c r="AH45" i="23"/>
  <c r="AI20" i="23"/>
  <c r="BJ15" i="23"/>
  <c r="M27" i="23"/>
  <c r="AA31" i="23"/>
  <c r="AM49" i="23"/>
  <c r="V46" i="23"/>
  <c r="F11" i="23"/>
  <c r="G22" i="23"/>
  <c r="AG21" i="23"/>
  <c r="BK27" i="23"/>
  <c r="AE40" i="23"/>
  <c r="AR25" i="23"/>
  <c r="AB10" i="23"/>
  <c r="C16" i="23"/>
  <c r="X6" i="23"/>
  <c r="BG44" i="23"/>
  <c r="H36" i="23"/>
  <c r="BH27" i="23"/>
  <c r="BH7" i="23"/>
  <c r="AO9" i="23"/>
  <c r="BE23" i="23"/>
  <c r="AT67" i="23"/>
  <c r="AR43" i="23"/>
  <c r="BD6" i="23"/>
  <c r="AZ23" i="23"/>
  <c r="J30" i="23"/>
  <c r="AA21" i="23"/>
  <c r="AM80" i="23"/>
  <c r="AC47" i="23"/>
  <c r="AW14" i="23"/>
  <c r="BD24" i="23"/>
  <c r="BE72" i="23"/>
  <c r="BK24" i="23"/>
  <c r="BK15" i="23"/>
  <c r="F6" i="23"/>
  <c r="AP45" i="23"/>
  <c r="BB20" i="23"/>
  <c r="D54" i="23"/>
  <c r="Z44" i="23"/>
  <c r="L27" i="23"/>
  <c r="AH25" i="23"/>
  <c r="BC77" i="23"/>
  <c r="E52" i="23"/>
  <c r="G41" i="23"/>
  <c r="BD76" i="23"/>
  <c r="N12" i="23"/>
  <c r="AR27" i="23"/>
  <c r="X67" i="23"/>
  <c r="U44" i="23"/>
  <c r="Q24" i="23"/>
  <c r="AA74" i="23"/>
  <c r="V76" i="23"/>
  <c r="AN21" i="23"/>
  <c r="Q31" i="23"/>
  <c r="BG51" i="23"/>
  <c r="AW55" i="23"/>
  <c r="C24" i="23"/>
  <c r="BM68" i="23"/>
  <c r="AB50" i="23"/>
  <c r="I61" i="23"/>
  <c r="I25" i="23"/>
  <c r="BL49" i="23"/>
  <c r="Q15" i="23"/>
  <c r="Y21" i="23"/>
  <c r="AL10" i="23"/>
  <c r="AH57" i="23"/>
  <c r="BG78" i="23"/>
  <c r="AK87" i="23"/>
  <c r="AG33" i="23"/>
  <c r="D93" i="23"/>
  <c r="AC42" i="23"/>
  <c r="AX75" i="23"/>
  <c r="AB66" i="23"/>
  <c r="AC65" i="23"/>
  <c r="AE38" i="23"/>
  <c r="AI8" i="23"/>
  <c r="AO8" i="23"/>
  <c r="C60" i="23"/>
  <c r="AI86" i="23"/>
  <c r="BI71" i="23"/>
  <c r="E33" i="23"/>
  <c r="AH70" i="23"/>
  <c r="BJ76" i="23"/>
  <c r="AM19" i="23"/>
  <c r="W30" i="23"/>
  <c r="AY68" i="23"/>
  <c r="AL61" i="23"/>
  <c r="BC19" i="23"/>
  <c r="AR12" i="23"/>
  <c r="BF63" i="23"/>
  <c r="BM20" i="23"/>
  <c r="AF67" i="23"/>
  <c r="AM8" i="23"/>
  <c r="S31" i="23"/>
  <c r="F23" i="23"/>
  <c r="O61" i="23"/>
  <c r="AG83" i="23"/>
  <c r="BC101" i="23"/>
  <c r="AS51" i="23"/>
  <c r="K18" i="23"/>
  <c r="AB31" i="23"/>
  <c r="AE18" i="23"/>
  <c r="V51" i="23"/>
  <c r="BI42" i="23"/>
  <c r="V18" i="23"/>
  <c r="X16" i="23"/>
  <c r="AS32" i="23"/>
  <c r="BK33" i="23"/>
  <c r="AD15" i="23"/>
  <c r="AO55" i="23"/>
  <c r="H11" i="23"/>
  <c r="B14" i="23"/>
  <c r="L9" i="23"/>
  <c r="U14" i="23"/>
  <c r="AL21" i="23"/>
  <c r="T13" i="23"/>
  <c r="AK14" i="23"/>
  <c r="BB12" i="23"/>
  <c r="BF20" i="23"/>
  <c r="AM7" i="23"/>
  <c r="Q62" i="23"/>
  <c r="AE8" i="23"/>
  <c r="AI12" i="23"/>
  <c r="BE20" i="23"/>
  <c r="AL24" i="23"/>
  <c r="L53" i="23"/>
  <c r="R67" i="23"/>
  <c r="BL15" i="23"/>
  <c r="AK24" i="23"/>
  <c r="AY37" i="23"/>
  <c r="BL39" i="23"/>
  <c r="P38" i="23"/>
  <c r="AB67" i="23"/>
  <c r="AY17" i="23"/>
  <c r="O27" i="23"/>
  <c r="AV39" i="23"/>
  <c r="V21" i="23"/>
  <c r="BJ30" i="23"/>
  <c r="R6" i="23"/>
  <c r="J13" i="23"/>
  <c r="V43" i="23"/>
  <c r="Z8" i="23"/>
  <c r="AS39" i="23"/>
  <c r="G21" i="23"/>
  <c r="AC21" i="23"/>
  <c r="AX15" i="23"/>
  <c r="BI36" i="23"/>
  <c r="BM62" i="23"/>
  <c r="Y56" i="23"/>
  <c r="AT71" i="23"/>
  <c r="C21" i="23"/>
  <c r="AJ50" i="23"/>
  <c r="AI32" i="23"/>
  <c r="AH22" i="23"/>
  <c r="B91" i="23"/>
  <c r="AP44" i="23"/>
  <c r="F14" i="23"/>
  <c r="E39" i="23"/>
  <c r="BE71" i="23"/>
  <c r="BL47" i="23"/>
  <c r="AM10" i="23"/>
  <c r="BJ33" i="23"/>
  <c r="AD73" i="23"/>
  <c r="BD49" i="23"/>
  <c r="F81" i="23"/>
  <c r="AW79" i="23"/>
  <c r="X11" i="23"/>
  <c r="AV24" i="23"/>
  <c r="Y32" i="23"/>
  <c r="BI20" i="23"/>
  <c r="AJ78" i="23"/>
  <c r="J91" i="23"/>
  <c r="AA25" i="23"/>
  <c r="F28" i="23"/>
  <c r="B41" i="23"/>
  <c r="AA42" i="23"/>
  <c r="AI52" i="23"/>
  <c r="W13" i="23"/>
  <c r="AA84" i="23"/>
  <c r="V23" i="23"/>
  <c r="AS42" i="23"/>
  <c r="AA54" i="23"/>
  <c r="BE47" i="23"/>
  <c r="J31" i="23"/>
  <c r="Z77" i="23"/>
  <c r="AD34" i="23"/>
  <c r="J83" i="23"/>
  <c r="AL23" i="23"/>
  <c r="J56" i="23"/>
  <c r="P46" i="23"/>
  <c r="AG38" i="23"/>
  <c r="AD21" i="23"/>
  <c r="Q57" i="23"/>
  <c r="AQ62" i="23"/>
  <c r="BA84" i="23"/>
  <c r="AV57" i="23"/>
  <c r="AI76" i="23"/>
  <c r="AH49" i="23"/>
  <c r="N80" i="23"/>
  <c r="J71" i="23"/>
  <c r="BI100" i="23"/>
  <c r="Y72" i="23"/>
  <c r="BL20" i="23"/>
  <c r="O40" i="23"/>
  <c r="BC62" i="23"/>
  <c r="B79" i="23"/>
  <c r="AR54" i="23"/>
  <c r="BD70" i="23"/>
  <c r="AB52" i="23"/>
  <c r="J8" i="23"/>
  <c r="F37" i="23"/>
  <c r="V29" i="23"/>
  <c r="R40" i="23"/>
  <c r="I67" i="23"/>
  <c r="AB38" i="23"/>
  <c r="BF22" i="23"/>
  <c r="AD59" i="23"/>
  <c r="B28" i="23"/>
  <c r="AF72" i="23"/>
  <c r="R41" i="23"/>
  <c r="M53" i="23"/>
  <c r="AB20" i="23"/>
  <c r="F66" i="23"/>
  <c r="K73" i="23"/>
  <c r="AO89" i="23"/>
  <c r="AT69" i="23"/>
  <c r="BD12" i="23"/>
  <c r="AB45" i="23"/>
  <c r="P47" i="23"/>
  <c r="AO35" i="23"/>
  <c r="L44" i="23"/>
  <c r="AQ23" i="23"/>
  <c r="AF10" i="23"/>
  <c r="AL32" i="23"/>
  <c r="G28" i="23"/>
  <c r="AB15" i="23"/>
  <c r="AO47" i="23"/>
  <c r="T18" i="23"/>
  <c r="X18" i="23"/>
  <c r="W12" i="23"/>
  <c r="D12" i="23"/>
  <c r="AT48" i="23"/>
  <c r="AN20" i="23"/>
  <c r="BC7" i="23"/>
  <c r="BC16" i="23"/>
  <c r="G20" i="23"/>
  <c r="K24" i="23"/>
  <c r="C38" i="23"/>
  <c r="AG13" i="23"/>
  <c r="AG12" i="23"/>
  <c r="AW17" i="23"/>
  <c r="AV29" i="23"/>
  <c r="AF48" i="23"/>
  <c r="T43" i="23"/>
  <c r="K14" i="23"/>
  <c r="AO7" i="23"/>
  <c r="AR37" i="23"/>
  <c r="AL19" i="23"/>
  <c r="D32" i="23"/>
  <c r="AH17" i="23"/>
  <c r="V9" i="23"/>
  <c r="BI21" i="23"/>
  <c r="B19" i="23"/>
  <c r="AZ43" i="23"/>
  <c r="BB34" i="23"/>
  <c r="AR10" i="23"/>
  <c r="AS17" i="23"/>
  <c r="R17" i="23"/>
  <c r="M36" i="23"/>
  <c r="AJ51" i="23"/>
  <c r="AM40" i="23"/>
  <c r="Z19" i="23"/>
  <c r="D21" i="23"/>
  <c r="BD17" i="23"/>
  <c r="H9" i="23"/>
  <c r="AD54" i="23"/>
  <c r="O44" i="23"/>
  <c r="AN14" i="23"/>
  <c r="AQ32" i="23"/>
  <c r="E65" i="23"/>
  <c r="BD43" i="23"/>
  <c r="L73" i="23"/>
  <c r="AY66" i="23"/>
  <c r="AY18" i="23"/>
  <c r="AQ40" i="23"/>
  <c r="AM30" i="23"/>
  <c r="AR17" i="23"/>
  <c r="AX24" i="23"/>
  <c r="W11" i="23"/>
  <c r="AY75" i="23"/>
  <c r="I50" i="23"/>
  <c r="B95" i="23"/>
  <c r="AS93" i="23"/>
  <c r="M15" i="23"/>
  <c r="K54" i="23"/>
  <c r="I37" i="23"/>
  <c r="M26" i="23"/>
  <c r="AH15" i="23"/>
  <c r="Z73" i="23"/>
  <c r="P8" i="23"/>
  <c r="L30" i="23"/>
  <c r="AO14" i="23"/>
  <c r="AC29" i="23"/>
  <c r="Z33" i="23"/>
  <c r="BC41" i="23"/>
  <c r="AN11" i="23"/>
  <c r="AL44" i="23"/>
  <c r="J43" i="23"/>
  <c r="AN57" i="23"/>
  <c r="BJ58" i="23"/>
  <c r="AW48" i="23"/>
  <c r="AO91" i="23"/>
  <c r="U47" i="23"/>
  <c r="X50" i="23"/>
  <c r="D26" i="23"/>
  <c r="S58" i="23"/>
  <c r="E30" i="23"/>
  <c r="AN36" i="23"/>
  <c r="F48" i="23"/>
  <c r="BA81" i="23"/>
  <c r="AT89" i="23"/>
  <c r="AP102" i="23"/>
  <c r="K90" i="23"/>
  <c r="AT51" i="23"/>
  <c r="X61" i="23"/>
  <c r="BA100" i="23"/>
  <c r="AL22" i="23"/>
  <c r="I65" i="23"/>
  <c r="BE62" i="23"/>
  <c r="AI22" i="23"/>
  <c r="AA6" i="23"/>
  <c r="AW61" i="23"/>
  <c r="K69" i="23"/>
  <c r="P92" i="23"/>
  <c r="BL62" i="23"/>
  <c r="AH44" i="23"/>
  <c r="AQ25" i="23"/>
  <c r="S18" i="23"/>
  <c r="Z58" i="23"/>
  <c r="BM58" i="23"/>
  <c r="Z72" i="23"/>
  <c r="H67" i="23"/>
  <c r="AC45" i="23"/>
  <c r="F62" i="23"/>
  <c r="M29" i="23"/>
  <c r="F74" i="23"/>
  <c r="H37" i="23"/>
  <c r="M41" i="23"/>
  <c r="H21" i="23"/>
  <c r="BC84" i="23"/>
  <c r="AT93" i="23"/>
  <c r="C89" i="23"/>
  <c r="I95" i="23"/>
  <c r="J16" i="23"/>
  <c r="P20" i="23"/>
  <c r="Q33" i="23"/>
  <c r="R19" i="23"/>
  <c r="AK47" i="23"/>
  <c r="BH9" i="23"/>
  <c r="F12" i="23"/>
  <c r="P7" i="23"/>
  <c r="E11" i="23"/>
  <c r="AN18" i="23"/>
  <c r="BA58" i="23"/>
  <c r="M7" i="23"/>
  <c r="X10" i="23"/>
  <c r="H30" i="23"/>
  <c r="AB26" i="23"/>
  <c r="BH43" i="23"/>
  <c r="Q10" i="23"/>
  <c r="AP20" i="23"/>
  <c r="F15" i="23"/>
  <c r="AJ19" i="23"/>
  <c r="C30" i="23"/>
  <c r="M33" i="23"/>
  <c r="AZ20" i="23"/>
  <c r="P23" i="23"/>
  <c r="BA36" i="23"/>
  <c r="J38" i="23"/>
  <c r="BE36" i="23"/>
  <c r="L66" i="23"/>
  <c r="B7" i="23"/>
  <c r="AS23" i="23"/>
  <c r="AI13" i="23"/>
  <c r="BH52" i="23"/>
  <c r="AN8" i="23"/>
  <c r="J6" i="23"/>
  <c r="AJ11" i="23"/>
  <c r="O42" i="23"/>
  <c r="W20" i="23"/>
  <c r="BJ34" i="23"/>
  <c r="BB17" i="23"/>
  <c r="K13" i="23"/>
  <c r="V14" i="23"/>
  <c r="AU12" i="23"/>
  <c r="AC49" i="23"/>
  <c r="R66" i="23"/>
  <c r="AR38" i="23"/>
  <c r="K17" i="23"/>
  <c r="L33" i="23"/>
  <c r="AA51" i="23"/>
  <c r="AC22" i="23"/>
  <c r="AK93" i="23"/>
  <c r="C41" i="23"/>
  <c r="BG14" i="23"/>
  <c r="B33" i="23"/>
  <c r="K9" i="23"/>
  <c r="AI41" i="23"/>
  <c r="AW88" i="23"/>
  <c r="F75" i="23"/>
  <c r="AM14" i="23"/>
  <c r="BM31" i="23"/>
  <c r="AG29" i="23"/>
  <c r="X38" i="23"/>
  <c r="BL7" i="23"/>
  <c r="BK7" i="23"/>
  <c r="D75" i="23"/>
  <c r="BH19" i="23"/>
  <c r="AR78" i="23"/>
  <c r="L90" i="23"/>
  <c r="U11" i="23"/>
  <c r="BJ10" i="23"/>
  <c r="BI16" i="23"/>
  <c r="BK46" i="23"/>
  <c r="O9" i="23"/>
  <c r="BE88" i="23"/>
  <c r="AP21" i="23"/>
  <c r="BG30" i="23"/>
  <c r="R46" i="23"/>
  <c r="AK51" i="23"/>
  <c r="P58" i="23"/>
  <c r="BF66" i="23"/>
  <c r="AV8" i="23"/>
  <c r="AA12" i="23"/>
  <c r="BE28" i="23"/>
  <c r="W60" i="23"/>
  <c r="AJ74" i="23"/>
  <c r="W37" i="23"/>
  <c r="AA72" i="23"/>
  <c r="AN71" i="23"/>
  <c r="BE80" i="23"/>
  <c r="C11" i="23"/>
  <c r="T22" i="23"/>
  <c r="AY41" i="23"/>
  <c r="D42" i="23"/>
  <c r="BF35" i="23"/>
  <c r="BE95" i="23"/>
  <c r="BM77" i="23"/>
  <c r="M84" i="23"/>
  <c r="AN80" i="23"/>
  <c r="BB95" i="23"/>
  <c r="Q79" i="23"/>
  <c r="H89" i="23"/>
  <c r="AO24" i="23"/>
  <c r="AR88" i="23"/>
  <c r="X78" i="23"/>
  <c r="X26" i="23"/>
  <c r="AT41" i="23"/>
  <c r="O17" i="23"/>
  <c r="C59" i="23"/>
  <c r="BC85" i="23"/>
  <c r="AO45" i="23"/>
  <c r="AA47" i="23"/>
  <c r="W18" i="23"/>
  <c r="AY43" i="23"/>
  <c r="Y33" i="23"/>
  <c r="AW67" i="23"/>
  <c r="AV52" i="23"/>
  <c r="BG18" i="23"/>
  <c r="AV37" i="23"/>
  <c r="AK99" i="23"/>
  <c r="BL27" i="23"/>
  <c r="BJ32" i="23"/>
  <c r="C58" i="23"/>
  <c r="I55" i="23"/>
  <c r="S45" i="23"/>
  <c r="F55" i="23"/>
  <c r="E82" i="23"/>
  <c r="AX92" i="23"/>
  <c r="AN84" i="23"/>
  <c r="AP38" i="23"/>
  <c r="U20" i="23"/>
  <c r="AB24" i="23"/>
  <c r="AQ51" i="23"/>
  <c r="H6" i="23"/>
  <c r="AX40" i="23"/>
  <c r="N17" i="23"/>
  <c r="AK16" i="23"/>
  <c r="AX9" i="23"/>
  <c r="BB26" i="23"/>
  <c r="H19" i="23"/>
  <c r="AD61" i="23"/>
  <c r="V11" i="23"/>
  <c r="BD14" i="23"/>
  <c r="BA32" i="23"/>
  <c r="BL31" i="23"/>
  <c r="AF31" i="23"/>
  <c r="AC11" i="23"/>
  <c r="H18" i="23"/>
  <c r="I7" i="23"/>
  <c r="H35" i="23"/>
  <c r="BM27" i="23"/>
  <c r="BK63" i="23"/>
  <c r="G12" i="23"/>
  <c r="T29" i="23"/>
  <c r="AT36" i="23"/>
  <c r="U22" i="23"/>
  <c r="AX23" i="23"/>
  <c r="O49" i="23"/>
  <c r="AQ13" i="23"/>
  <c r="AV6" i="23"/>
  <c r="BC21" i="23"/>
  <c r="BJ35" i="23"/>
  <c r="BH22" i="23"/>
  <c r="AT9" i="23"/>
  <c r="T16" i="23"/>
  <c r="AJ14" i="23"/>
  <c r="AR28" i="23"/>
  <c r="AY49" i="23"/>
  <c r="AZ37" i="23"/>
  <c r="AM11" i="23"/>
  <c r="U13" i="23"/>
  <c r="BI19" i="23"/>
  <c r="K40" i="23"/>
  <c r="AL47" i="23"/>
  <c r="W25" i="23"/>
  <c r="Q22" i="23"/>
  <c r="G31" i="23"/>
  <c r="J61" i="23"/>
  <c r="BJ40" i="23"/>
  <c r="F71" i="23"/>
  <c r="AQ65" i="23"/>
  <c r="BF8" i="23"/>
  <c r="E8" i="23"/>
  <c r="Q34" i="23"/>
  <c r="BJ42" i="23"/>
  <c r="BD54" i="23"/>
  <c r="L86" i="23"/>
  <c r="E12" i="23"/>
  <c r="BD52" i="23"/>
  <c r="AF32" i="23"/>
  <c r="C49" i="23"/>
  <c r="AW10" i="23"/>
  <c r="AQ36" i="23"/>
  <c r="Y20" i="23"/>
  <c r="AA19" i="23"/>
  <c r="AG66" i="23"/>
  <c r="V71" i="23"/>
  <c r="BC15" i="23"/>
  <c r="X59" i="23"/>
  <c r="AP40" i="23"/>
  <c r="H31" i="23"/>
  <c r="F44" i="23"/>
  <c r="AM71" i="23"/>
  <c r="Z6" i="23"/>
  <c r="BM19" i="23"/>
  <c r="BL29" i="23"/>
  <c r="AJ71" i="23"/>
  <c r="R43" i="23"/>
  <c r="M11" i="23"/>
  <c r="AU16" i="23"/>
  <c r="I22" i="23"/>
  <c r="AS54" i="23"/>
  <c r="Z59" i="23"/>
  <c r="AM61" i="23"/>
  <c r="BF32" i="23"/>
  <c r="H88" i="23"/>
  <c r="AA40" i="23"/>
  <c r="BF43" i="23"/>
  <c r="AG36" i="23"/>
  <c r="AP47" i="23"/>
  <c r="AC61" i="23"/>
  <c r="BA50" i="23"/>
  <c r="AI47" i="23"/>
  <c r="AV11" i="23"/>
  <c r="R55" i="23"/>
  <c r="V101" i="23"/>
  <c r="V59" i="23"/>
  <c r="AJ40" i="23"/>
  <c r="W63" i="23"/>
  <c r="S85" i="23"/>
  <c r="L47" i="23"/>
  <c r="BI87" i="23"/>
  <c r="AB82" i="23"/>
  <c r="Z38" i="23"/>
  <c r="BA13" i="23"/>
  <c r="AX38" i="23"/>
  <c r="BJ70" i="23"/>
  <c r="AR79" i="23"/>
  <c r="AH72" i="23"/>
  <c r="BK52" i="23"/>
  <c r="AY11" i="23"/>
  <c r="AX47" i="23"/>
  <c r="AH63" i="23"/>
  <c r="AO87" i="23"/>
  <c r="AB76" i="23"/>
  <c r="AW42" i="23"/>
  <c r="X24" i="23"/>
  <c r="BL86" i="23"/>
  <c r="E31" i="23"/>
  <c r="AV34" i="23"/>
  <c r="BK71" i="23"/>
  <c r="BK62" i="23"/>
  <c r="AY27" i="23"/>
  <c r="AE9" i="23"/>
  <c r="AW66" i="23"/>
  <c r="AM86" i="23"/>
  <c r="AV69" i="23"/>
  <c r="O12" i="23"/>
  <c r="N26" i="23"/>
  <c r="AO19" i="23"/>
  <c r="X47" i="23"/>
  <c r="BI43" i="23"/>
  <c r="H73" i="23"/>
  <c r="P16" i="23"/>
  <c r="AO34" i="23"/>
  <c r="AY9" i="23"/>
  <c r="AW27" i="23"/>
  <c r="P22" i="23"/>
  <c r="AF11" i="23"/>
  <c r="AZ11" i="23"/>
  <c r="Q12" i="23"/>
  <c r="O26" i="23"/>
  <c r="R58" i="23"/>
  <c r="I34" i="23"/>
  <c r="I10" i="23"/>
  <c r="AF51" i="23"/>
  <c r="AA23" i="23"/>
  <c r="BH31" i="23"/>
  <c r="AS16" i="23"/>
  <c r="Q6" i="23"/>
  <c r="AX18" i="23"/>
  <c r="AC19" i="23"/>
  <c r="B38" i="23"/>
  <c r="S39" i="23"/>
  <c r="AV28" i="23"/>
  <c r="BA16" i="23"/>
  <c r="BC13" i="23"/>
  <c r="AV14" i="23"/>
  <c r="B32" i="23"/>
  <c r="AZ13" i="23"/>
  <c r="BC39" i="23"/>
  <c r="AK20" i="23"/>
  <c r="W22" i="23"/>
  <c r="BL23" i="23"/>
  <c r="AC38" i="23"/>
  <c r="J18" i="23"/>
  <c r="AT29" i="23"/>
  <c r="BA19" i="23"/>
  <c r="H20" i="23"/>
  <c r="P17" i="23"/>
  <c r="B9" i="23"/>
  <c r="K21" i="23"/>
  <c r="C69" i="23"/>
  <c r="BG24" i="23"/>
  <c r="L24" i="23"/>
  <c r="R9" i="23"/>
  <c r="F16" i="23"/>
  <c r="AC33" i="23"/>
  <c r="F35" i="23"/>
  <c r="BJ17" i="23"/>
  <c r="BG19" i="23"/>
  <c r="Z34" i="23"/>
  <c r="AI25" i="23"/>
  <c r="AU50" i="23"/>
  <c r="S19" i="23"/>
  <c r="L20" i="23"/>
  <c r="AB8" i="23"/>
  <c r="AZ27" i="23"/>
  <c r="BD31" i="23"/>
  <c r="AR8" i="23"/>
  <c r="AD12" i="23"/>
  <c r="C14" i="23"/>
  <c r="BI18" i="23"/>
  <c r="BF34" i="23"/>
  <c r="BG32" i="23"/>
  <c r="BG22" i="23"/>
  <c r="O8" i="23"/>
  <c r="Z29" i="23"/>
  <c r="BK19" i="23"/>
  <c r="AJ21" i="23"/>
  <c r="H52" i="23"/>
  <c r="AG31" i="23"/>
  <c r="AF9" i="23"/>
  <c r="AG6" i="23"/>
  <c r="BI13" i="23"/>
  <c r="AZ35" i="23"/>
  <c r="H22" i="23"/>
  <c r="AL39" i="23"/>
  <c r="X14" i="23"/>
  <c r="BC8" i="23"/>
  <c r="N13" i="23"/>
  <c r="J19" i="23"/>
  <c r="R38" i="23"/>
  <c r="AG45" i="23"/>
  <c r="AP24" i="23"/>
  <c r="J21" i="23"/>
  <c r="BI24" i="23"/>
  <c r="V31" i="23"/>
  <c r="BD36" i="23"/>
  <c r="BI53" i="23"/>
  <c r="BB13" i="23"/>
  <c r="AW6" i="23"/>
  <c r="AO13" i="23"/>
  <c r="AZ51" i="23"/>
  <c r="AU38" i="23"/>
  <c r="BH15" i="23"/>
  <c r="V10" i="23"/>
  <c r="AT8" i="23"/>
  <c r="AO23" i="23"/>
  <c r="T57" i="23"/>
  <c r="I31" i="23"/>
  <c r="BL18" i="23"/>
  <c r="AZ24" i="23"/>
  <c r="P6" i="23"/>
  <c r="BD51" i="23"/>
  <c r="N45" i="23"/>
  <c r="AC20" i="23"/>
  <c r="F27" i="23"/>
  <c r="E15" i="23"/>
  <c r="B54" i="23"/>
  <c r="K58" i="23"/>
  <c r="AK26" i="23"/>
  <c r="BL25" i="23"/>
  <c r="D6" i="23"/>
  <c r="BA26" i="23"/>
  <c r="AR51" i="23"/>
  <c r="BF10" i="23"/>
  <c r="AY36" i="23"/>
  <c r="T15" i="23"/>
  <c r="AV30" i="23"/>
  <c r="AH38" i="23"/>
  <c r="AD13" i="23"/>
  <c r="AJ20" i="23"/>
  <c r="AM65" i="23"/>
  <c r="BC12" i="23"/>
  <c r="D18" i="23"/>
  <c r="R13" i="23"/>
  <c r="AG20" i="23"/>
  <c r="AO22" i="23"/>
  <c r="BJ67" i="23"/>
  <c r="Y16" i="23"/>
  <c r="L19" i="23"/>
  <c r="O24" i="23"/>
  <c r="BB44" i="23"/>
  <c r="C53" i="23"/>
  <c r="C23" i="23"/>
  <c r="BA46" i="23"/>
  <c r="B27" i="23"/>
  <c r="F56" i="23"/>
  <c r="AW50" i="23"/>
  <c r="AW39" i="23"/>
  <c r="AD23" i="23"/>
  <c r="R14" i="23"/>
  <c r="BB33" i="23"/>
  <c r="C65" i="23"/>
  <c r="Y31" i="23"/>
  <c r="AY59" i="23"/>
  <c r="W16" i="23"/>
  <c r="BG25" i="23"/>
  <c r="I11" i="23"/>
  <c r="U66" i="23"/>
  <c r="AO16" i="23"/>
  <c r="AE12" i="23"/>
  <c r="L49" i="23"/>
  <c r="BE51" i="23"/>
  <c r="U62" i="23"/>
  <c r="BJ50" i="23"/>
  <c r="E22" i="23"/>
  <c r="AR33" i="23"/>
  <c r="AX70" i="23"/>
  <c r="BK10" i="23"/>
  <c r="AK85" i="23"/>
  <c r="D56" i="23"/>
  <c r="BJ18" i="23"/>
  <c r="AX11" i="23"/>
  <c r="AK28" i="23"/>
  <c r="V8" i="23"/>
  <c r="BJ25" i="23"/>
  <c r="AY55" i="23"/>
  <c r="AE47" i="23"/>
  <c r="O21" i="23"/>
  <c r="P18" i="23"/>
  <c r="BE22" i="23"/>
  <c r="R36" i="23"/>
  <c r="AK34" i="23"/>
  <c r="AH64" i="23"/>
  <c r="AN6" i="23"/>
  <c r="T63" i="23"/>
  <c r="AE7" i="23"/>
  <c r="O38" i="23"/>
  <c r="P25" i="23"/>
  <c r="N15" i="23"/>
  <c r="M14" i="23"/>
  <c r="Z47" i="23"/>
  <c r="AT32" i="23"/>
  <c r="AH19" i="23"/>
  <c r="BD50" i="23"/>
  <c r="AY38" i="23"/>
  <c r="C37" i="23"/>
  <c r="BD39" i="23"/>
  <c r="T17" i="23"/>
  <c r="P41" i="23"/>
  <c r="BK6" i="23"/>
  <c r="U34" i="23"/>
  <c r="Y28" i="23"/>
  <c r="N87" i="23"/>
  <c r="G19" i="23"/>
  <c r="N41" i="23"/>
  <c r="AT17" i="23"/>
  <c r="BE10" i="23"/>
  <c r="AJ15" i="23"/>
  <c r="AN42" i="23"/>
  <c r="BH50" i="23"/>
  <c r="BM7" i="23"/>
  <c r="AR75" i="23"/>
  <c r="AJ13" i="23"/>
  <c r="BI40" i="23"/>
  <c r="Y66" i="23"/>
  <c r="M16" i="23"/>
  <c r="L22" i="23"/>
  <c r="BB62" i="23"/>
  <c r="AC28" i="23"/>
  <c r="C52" i="23"/>
  <c r="AD47" i="23"/>
  <c r="BF27" i="23"/>
  <c r="AF18" i="23"/>
  <c r="L6" i="23"/>
  <c r="T102" i="23"/>
  <c r="AF98" i="23"/>
  <c r="BG16" i="23"/>
  <c r="AP9" i="23"/>
  <c r="AF27" i="23"/>
  <c r="N67" i="23"/>
  <c r="BC50" i="23"/>
  <c r="BL61" i="23"/>
  <c r="BG49" i="23"/>
  <c r="BL26" i="23"/>
  <c r="BE39" i="23"/>
  <c r="X57" i="23"/>
  <c r="U42" i="23"/>
  <c r="AS41" i="23"/>
  <c r="AJ24" i="23"/>
  <c r="W46" i="23"/>
  <c r="AD50" i="23"/>
  <c r="AQ50" i="23"/>
  <c r="AY32" i="23"/>
  <c r="AY86" i="23"/>
  <c r="AU44" i="23"/>
  <c r="AU93" i="23"/>
  <c r="K51" i="23"/>
  <c r="BK79" i="23"/>
  <c r="V35" i="23"/>
  <c r="C102" i="23"/>
  <c r="S40" i="23"/>
  <c r="B89" i="23"/>
  <c r="Q60" i="23"/>
  <c r="AL6" i="23"/>
  <c r="BA56" i="23"/>
  <c r="U29" i="23"/>
  <c r="AY39" i="23"/>
  <c r="B30" i="23"/>
  <c r="K72" i="23"/>
  <c r="BH78" i="23"/>
  <c r="AF94" i="23"/>
  <c r="H77" i="23"/>
  <c r="AV79" i="23"/>
  <c r="H64" i="23"/>
  <c r="AU91" i="23"/>
  <c r="M50" i="23"/>
  <c r="AN96" i="23"/>
  <c r="AO65" i="23"/>
  <c r="AT12" i="23"/>
  <c r="X35" i="23"/>
  <c r="AX43" i="23"/>
  <c r="BI62" i="23"/>
  <c r="R69" i="23"/>
  <c r="T51" i="23"/>
  <c r="X46" i="23"/>
  <c r="AI95" i="23"/>
  <c r="AA53" i="23"/>
  <c r="BB91" i="23"/>
  <c r="AD65" i="23"/>
  <c r="O95" i="23"/>
  <c r="AG44" i="23"/>
  <c r="AE86" i="23"/>
  <c r="AX33" i="23"/>
  <c r="AJ8" i="23"/>
  <c r="N47" i="23"/>
  <c r="X49" i="23"/>
  <c r="BC59" i="23"/>
  <c r="AT63" i="23"/>
  <c r="AW51" i="23"/>
  <c r="R35" i="23"/>
  <c r="AF95" i="23"/>
  <c r="AP46" i="23"/>
  <c r="AH42" i="23"/>
  <c r="G73" i="23"/>
  <c r="AL54" i="23"/>
  <c r="BC49" i="23"/>
  <c r="AP84" i="23"/>
  <c r="AP33" i="23"/>
  <c r="U83" i="23"/>
  <c r="AY94" i="23"/>
  <c r="BH62" i="23"/>
  <c r="BE104" i="23"/>
  <c r="AV80" i="23"/>
  <c r="BG43" i="23"/>
  <c r="AA99" i="23"/>
  <c r="AM87" i="23"/>
  <c r="AK66" i="23"/>
  <c r="K101" i="23"/>
  <c r="C103" i="23"/>
  <c r="D37" i="23"/>
  <c r="J96" i="23"/>
  <c r="D58" i="23"/>
  <c r="AE100" i="23"/>
  <c r="H22" i="5"/>
  <c r="P61" i="5"/>
  <c r="BF24" i="23"/>
  <c r="C47" i="23"/>
  <c r="BH23" i="23"/>
  <c r="B36" i="23"/>
  <c r="AK91" i="23"/>
  <c r="AY95" i="23"/>
  <c r="J33" i="23"/>
  <c r="BD69" i="23"/>
  <c r="T103" i="23"/>
  <c r="AG92" i="23"/>
  <c r="C10" i="23"/>
  <c r="AO50" i="23"/>
  <c r="N84" i="23"/>
  <c r="BM89" i="23"/>
  <c r="AQ49" i="23"/>
  <c r="AG68" i="23"/>
  <c r="U98" i="23"/>
  <c r="AH16" i="23"/>
  <c r="BL52" i="23"/>
  <c r="BL96" i="23"/>
  <c r="AJ91" i="23"/>
  <c r="BE60" i="23"/>
  <c r="I71" i="23"/>
  <c r="G95" i="23"/>
  <c r="V96" i="23"/>
  <c r="O92" i="23"/>
  <c r="G17" i="23"/>
  <c r="L55" i="23"/>
  <c r="AT104" i="23"/>
  <c r="BH84" i="23"/>
  <c r="BM69" i="23"/>
  <c r="AJ52" i="23"/>
  <c r="S67" i="23"/>
  <c r="AP82" i="23"/>
  <c r="Z60" i="23"/>
  <c r="B23" i="23"/>
  <c r="P100" i="23"/>
  <c r="F60" i="23"/>
  <c r="BK90" i="23"/>
  <c r="BC96" i="23"/>
  <c r="J52" i="5"/>
  <c r="P88" i="5"/>
  <c r="S60" i="5"/>
  <c r="Q12" i="5"/>
  <c r="BK39" i="23"/>
  <c r="X83" i="23"/>
  <c r="M63" i="23"/>
  <c r="AG63" i="23"/>
  <c r="K75" i="23"/>
  <c r="X93" i="23"/>
  <c r="AU101" i="23"/>
  <c r="W45" i="23"/>
  <c r="AG90" i="23"/>
  <c r="BG73" i="23"/>
  <c r="D67" i="23"/>
  <c r="AE77" i="23"/>
  <c r="BJ97" i="23"/>
  <c r="X87" i="23"/>
  <c r="R76" i="23"/>
  <c r="AN28" i="23"/>
  <c r="AT90" i="23"/>
  <c r="Q64" i="23"/>
  <c r="AW96" i="23"/>
  <c r="V100" i="23"/>
  <c r="N83" i="23"/>
  <c r="L26" i="23"/>
  <c r="AN58" i="23"/>
  <c r="Q26" i="23"/>
  <c r="AH89" i="23"/>
  <c r="BK47" i="23"/>
  <c r="T37" i="23"/>
  <c r="BA71" i="23"/>
  <c r="BM65" i="23"/>
  <c r="AR70" i="23"/>
  <c r="C67" i="23"/>
  <c r="H74" i="23"/>
  <c r="V58" i="23"/>
  <c r="M103" i="23"/>
  <c r="BM46" i="23"/>
  <c r="AQ90" i="23"/>
  <c r="BF80" i="23"/>
  <c r="E54" i="23"/>
  <c r="BG37" i="23"/>
  <c r="AV91" i="23"/>
  <c r="W104" i="23"/>
  <c r="AB70" i="23"/>
  <c r="AM96" i="23"/>
  <c r="E72" i="23"/>
  <c r="AG94" i="23"/>
  <c r="P45" i="23"/>
  <c r="AT61" i="23"/>
  <c r="W43" i="23"/>
  <c r="AR81" i="23"/>
  <c r="BL104" i="23"/>
  <c r="AH83" i="23"/>
  <c r="M74" i="23"/>
  <c r="W24" i="23"/>
  <c r="D21" i="5"/>
  <c r="B63" i="5"/>
  <c r="Z18" i="23"/>
  <c r="H10" i="23"/>
  <c r="BI22" i="23"/>
  <c r="X7" i="23"/>
  <c r="BM8" i="23"/>
  <c r="AW26" i="23"/>
  <c r="AY20" i="23"/>
  <c r="I9" i="23"/>
  <c r="AH36" i="23"/>
  <c r="AH8" i="23"/>
  <c r="AF23" i="23"/>
  <c r="BD10" i="23"/>
  <c r="AU48" i="23"/>
  <c r="BH11" i="23"/>
  <c r="AF25" i="23"/>
  <c r="AL15" i="23"/>
  <c r="J62" i="23"/>
  <c r="AP19" i="23"/>
  <c r="Y30" i="23"/>
  <c r="L18" i="23"/>
  <c r="S42" i="23"/>
  <c r="AY87" i="23"/>
  <c r="AU49" i="23"/>
  <c r="AK63" i="23"/>
  <c r="Y6" i="23"/>
  <c r="BE21" i="23"/>
  <c r="F85" i="23"/>
  <c r="AZ9" i="23"/>
  <c r="X51" i="23"/>
  <c r="I54" i="23"/>
  <c r="AB9" i="23"/>
  <c r="AI54" i="23"/>
  <c r="B68" i="23"/>
  <c r="BL67" i="23"/>
  <c r="BF40" i="23"/>
  <c r="AC26" i="23"/>
  <c r="AH104" i="23"/>
  <c r="R96" i="23"/>
  <c r="AL30" i="23"/>
  <c r="AB36" i="23"/>
  <c r="AH50" i="23"/>
  <c r="BH90" i="23"/>
  <c r="X15" i="23"/>
  <c r="AR72" i="23"/>
  <c r="AV73" i="23"/>
  <c r="BJ19" i="23"/>
  <c r="AV65" i="23"/>
  <c r="AI77" i="23"/>
  <c r="BI35" i="23"/>
  <c r="W21" i="23"/>
  <c r="Y17" i="23"/>
  <c r="X43" i="23"/>
  <c r="G26" i="23"/>
  <c r="K31" i="23"/>
  <c r="BL50" i="23"/>
  <c r="AI61" i="23"/>
  <c r="AO84" i="23"/>
  <c r="E97" i="23"/>
  <c r="R87" i="23"/>
  <c r="BB100" i="23"/>
  <c r="Q87" i="23"/>
  <c r="AA81" i="23"/>
  <c r="AJ57" i="23"/>
  <c r="AP74" i="23"/>
  <c r="Y91" i="23"/>
  <c r="AV43" i="23"/>
  <c r="L14" i="23"/>
  <c r="AH54" i="23"/>
  <c r="AD56" i="23"/>
  <c r="BE35" i="23"/>
  <c r="BE87" i="23"/>
  <c r="AH53" i="23"/>
  <c r="G96" i="23"/>
  <c r="BI58" i="23"/>
  <c r="AH82" i="23"/>
  <c r="Q49" i="23"/>
  <c r="AY53" i="23"/>
  <c r="Q50" i="23"/>
  <c r="BJ91" i="23"/>
  <c r="B63" i="23"/>
  <c r="AY15" i="23"/>
  <c r="AX35" i="23"/>
  <c r="N6" i="23"/>
  <c r="BD26" i="23"/>
  <c r="AQ85" i="23"/>
  <c r="BC47" i="23"/>
  <c r="X66" i="23"/>
  <c r="AK92" i="23"/>
  <c r="C56" i="23"/>
  <c r="B85" i="23"/>
  <c r="BE70" i="23"/>
  <c r="AU87" i="23"/>
  <c r="AG51" i="23"/>
  <c r="H100" i="23"/>
  <c r="BD67" i="23"/>
  <c r="BD20" i="23"/>
  <c r="AB30" i="23"/>
  <c r="G52" i="23"/>
  <c r="AK81" i="23"/>
  <c r="AA60" i="23"/>
  <c r="L51" i="23"/>
  <c r="P63" i="23"/>
  <c r="D98" i="23"/>
  <c r="AQ31" i="23"/>
  <c r="G18" i="23"/>
  <c r="BK69" i="23"/>
  <c r="X69" i="23"/>
  <c r="M54" i="23"/>
  <c r="AE17" i="23"/>
  <c r="U12" i="23"/>
  <c r="Y46" i="23"/>
  <c r="AO17" i="23"/>
  <c r="BD18" i="23"/>
  <c r="AS96" i="23"/>
  <c r="AI74" i="23"/>
  <c r="AA39" i="23"/>
  <c r="BI92" i="23"/>
  <c r="G101" i="23"/>
  <c r="AU30" i="23"/>
  <c r="AJ66" i="23"/>
  <c r="P57" i="23"/>
  <c r="BD71" i="23"/>
  <c r="BK28" i="23"/>
  <c r="AY58" i="23"/>
  <c r="Q83" i="23"/>
  <c r="B72" i="5"/>
  <c r="C86" i="5"/>
  <c r="AR13" i="23"/>
  <c r="AN68" i="23"/>
  <c r="T23" i="23"/>
  <c r="L61" i="23"/>
  <c r="AD71" i="23"/>
  <c r="C99" i="23"/>
  <c r="AF49" i="23"/>
  <c r="BM16" i="23"/>
  <c r="AL84" i="23"/>
  <c r="BA73" i="23"/>
  <c r="I42" i="23"/>
  <c r="BA85" i="23"/>
  <c r="AW15" i="23"/>
  <c r="AR102" i="23"/>
  <c r="BM74" i="23"/>
  <c r="AH12" i="23"/>
  <c r="L72" i="23"/>
  <c r="G48" i="23"/>
  <c r="BC88" i="23"/>
  <c r="C8" i="23"/>
  <c r="U88" i="23"/>
  <c r="AP76" i="23"/>
  <c r="AT21" i="23"/>
  <c r="AL89" i="23"/>
  <c r="S95" i="23"/>
  <c r="AS33" i="23"/>
  <c r="P31" i="23"/>
  <c r="P56" i="23"/>
  <c r="E45" i="23"/>
  <c r="AE94" i="23"/>
  <c r="AI64" i="23"/>
  <c r="R75" i="23"/>
  <c r="AE58" i="23"/>
  <c r="B98" i="23"/>
  <c r="S94" i="23"/>
  <c r="E78" i="23"/>
  <c r="BE48" i="23"/>
  <c r="BI60" i="23"/>
  <c r="F98" i="23"/>
  <c r="Z57" i="23"/>
  <c r="T90" i="5"/>
  <c r="F33" i="5"/>
  <c r="E101" i="5"/>
  <c r="I7" i="5"/>
  <c r="BB40" i="23"/>
  <c r="J40" i="23"/>
  <c r="L92" i="23"/>
  <c r="F91" i="23"/>
  <c r="AL58" i="23"/>
  <c r="BJ102" i="23"/>
  <c r="H104" i="23"/>
  <c r="T49" i="23"/>
  <c r="AZ42" i="23"/>
  <c r="V97" i="23"/>
  <c r="B93" i="23"/>
  <c r="AH60" i="23"/>
  <c r="T6" i="23"/>
  <c r="AJ76" i="23"/>
  <c r="BE69" i="23"/>
  <c r="AC35" i="23"/>
  <c r="AF13" i="23"/>
  <c r="BH28" i="23"/>
  <c r="AI23" i="23"/>
  <c r="BE76" i="23"/>
  <c r="P29" i="23"/>
  <c r="BF26" i="23"/>
  <c r="AD29" i="23"/>
  <c r="D10" i="23"/>
  <c r="AK7" i="23"/>
  <c r="AY45" i="23"/>
  <c r="AC16" i="23"/>
  <c r="Y36" i="23"/>
  <c r="AJ41" i="23"/>
  <c r="Q7" i="23"/>
  <c r="AE53" i="23"/>
  <c r="AA33" i="23"/>
  <c r="AE49" i="23"/>
  <c r="W53" i="23"/>
  <c r="BG12" i="23"/>
  <c r="AR31" i="23"/>
  <c r="R24" i="23"/>
  <c r="BL66" i="23"/>
  <c r="AH69" i="23"/>
  <c r="AP29" i="23"/>
  <c r="AX67" i="23"/>
  <c r="K12" i="23"/>
  <c r="BE37" i="23"/>
  <c r="AO58" i="23"/>
  <c r="Z25" i="23"/>
  <c r="S49" i="23"/>
  <c r="AI75" i="23"/>
  <c r="N31" i="23"/>
  <c r="AX57" i="23"/>
  <c r="BD37" i="23"/>
  <c r="BL48" i="23"/>
  <c r="W49" i="23"/>
  <c r="L36" i="23"/>
  <c r="BB22" i="23"/>
  <c r="C87" i="23"/>
  <c r="AZ12" i="23"/>
  <c r="Q48" i="23"/>
  <c r="AE39" i="23"/>
  <c r="S79" i="23"/>
  <c r="X36" i="23"/>
  <c r="AR9" i="23"/>
  <c r="AF61" i="23"/>
  <c r="AI7" i="23"/>
  <c r="AH68" i="23"/>
  <c r="J64" i="23"/>
  <c r="AR39" i="23"/>
  <c r="AP58" i="23"/>
  <c r="AP43" i="23"/>
  <c r="Y42" i="23"/>
  <c r="AM36" i="23"/>
  <c r="BH68" i="23"/>
  <c r="AN34" i="23"/>
  <c r="D8" i="23"/>
  <c r="AC72" i="23"/>
  <c r="M98" i="23"/>
  <c r="X74" i="23"/>
  <c r="W79" i="23"/>
  <c r="BB77" i="23"/>
  <c r="S93" i="23"/>
  <c r="G67" i="23"/>
  <c r="Q100" i="23"/>
  <c r="BL92" i="23"/>
  <c r="C33" i="23"/>
  <c r="BD47" i="23"/>
  <c r="F39" i="23"/>
  <c r="BM35" i="23"/>
  <c r="AW53" i="23"/>
  <c r="AC64" i="23"/>
  <c r="E86" i="23"/>
  <c r="C98" i="23"/>
  <c r="AN88" i="23"/>
  <c r="AZ101" i="23"/>
  <c r="BK88" i="23"/>
  <c r="AF90" i="23"/>
  <c r="AP62" i="23"/>
  <c r="AR80" i="23"/>
  <c r="K94" i="23"/>
  <c r="J11" i="23"/>
  <c r="Q11" i="23"/>
  <c r="BF46" i="23"/>
  <c r="AS35" i="23"/>
  <c r="AT15" i="23"/>
  <c r="J68" i="23"/>
  <c r="M93" i="23"/>
  <c r="W67" i="23"/>
  <c r="BC64" i="23"/>
  <c r="AW102" i="23"/>
  <c r="AL71" i="23"/>
  <c r="F53" i="23"/>
  <c r="BB58" i="23"/>
  <c r="BI91" i="23"/>
  <c r="F33" i="23"/>
  <c r="X8" i="23"/>
  <c r="BB38" i="23"/>
  <c r="BM56" i="23"/>
  <c r="AQ70" i="23"/>
  <c r="AU92" i="23"/>
  <c r="S66" i="23"/>
  <c r="BM37" i="23"/>
  <c r="U69" i="23"/>
  <c r="AI39" i="23"/>
  <c r="AF33" i="23"/>
  <c r="D94" i="23"/>
  <c r="BM15" i="23"/>
  <c r="BI12" i="23"/>
  <c r="O14" i="23"/>
  <c r="AZ21" i="23"/>
  <c r="AU26" i="23"/>
  <c r="AH58" i="23"/>
  <c r="C36" i="23"/>
  <c r="U102" i="23"/>
  <c r="BE67" i="23"/>
  <c r="BM55" i="23"/>
  <c r="BM86" i="23"/>
  <c r="AN102" i="23"/>
  <c r="L31" i="23"/>
  <c r="O90" i="23"/>
  <c r="AU18" i="23"/>
  <c r="L75" i="23"/>
  <c r="BA77" i="23"/>
  <c r="C79" i="23"/>
  <c r="AC92" i="23"/>
  <c r="G16" i="5"/>
  <c r="E59" i="5"/>
  <c r="AC44" i="23"/>
  <c r="AJ83" i="23"/>
  <c r="AS62" i="23"/>
  <c r="U65" i="23"/>
  <c r="BG93" i="23"/>
  <c r="V99" i="23"/>
  <c r="L52" i="23"/>
  <c r="AM27" i="23"/>
  <c r="AM82" i="23"/>
  <c r="Q14" i="23"/>
  <c r="N61" i="23"/>
  <c r="Y14" i="23"/>
  <c r="B40" i="23"/>
  <c r="H93" i="23"/>
  <c r="AY96" i="23"/>
  <c r="AY25" i="23"/>
  <c r="J29" i="23"/>
  <c r="R44" i="23"/>
  <c r="V24" i="23"/>
  <c r="K49" i="23"/>
  <c r="AP94" i="23"/>
  <c r="BA99" i="23"/>
  <c r="BD42" i="23"/>
  <c r="BD87" i="23"/>
  <c r="AR99" i="23"/>
  <c r="AA57" i="23"/>
  <c r="AY40" i="23"/>
  <c r="BA89" i="23"/>
  <c r="AY22" i="23"/>
  <c r="E94" i="23"/>
  <c r="BG80" i="23"/>
  <c r="S25" i="23"/>
  <c r="AM72" i="23"/>
  <c r="AC97" i="23"/>
  <c r="B52" i="23"/>
  <c r="AV53" i="23"/>
  <c r="P49" i="23"/>
  <c r="Y80" i="23"/>
  <c r="Q85" i="23"/>
  <c r="AA88" i="23"/>
  <c r="W8" i="5"/>
  <c r="L70" i="5"/>
  <c r="S56" i="5"/>
  <c r="Z52" i="5"/>
  <c r="N50" i="23"/>
  <c r="BH57" i="23"/>
  <c r="U94" i="23"/>
  <c r="O94" i="23"/>
  <c r="BJ72" i="23"/>
  <c r="N14" i="23"/>
  <c r="N104" i="23"/>
  <c r="F64" i="23"/>
  <c r="AV59" i="23"/>
  <c r="AK96" i="23"/>
  <c r="AK98" i="23"/>
  <c r="AP75" i="23"/>
  <c r="D31" i="23"/>
  <c r="K88" i="23"/>
  <c r="AK101" i="23"/>
  <c r="N59" i="23"/>
  <c r="AI14" i="23"/>
  <c r="T7" i="23"/>
  <c r="X17" i="23"/>
  <c r="AG60" i="23"/>
  <c r="BA11" i="23"/>
  <c r="AO26" i="23"/>
  <c r="U17" i="23"/>
  <c r="AU17" i="23"/>
  <c r="AH9" i="23"/>
  <c r="X63" i="23"/>
  <c r="AC17" i="23"/>
  <c r="I15" i="23"/>
  <c r="AY7" i="23"/>
  <c r="AB7" i="23"/>
  <c r="Y7" i="23"/>
  <c r="AI73" i="23"/>
  <c r="AX49" i="23"/>
  <c r="Z67" i="23"/>
  <c r="AU21" i="23"/>
  <c r="O37" i="23"/>
  <c r="BH25" i="23"/>
  <c r="C44" i="23"/>
  <c r="AS49" i="23"/>
  <c r="BB52" i="23"/>
  <c r="AO44" i="23"/>
  <c r="P26" i="23"/>
  <c r="AL51" i="23"/>
  <c r="V41" i="23"/>
  <c r="AF24" i="23"/>
  <c r="BE49" i="23"/>
  <c r="BK66" i="23"/>
  <c r="AX13" i="23"/>
  <c r="AF60" i="23"/>
  <c r="N89" i="23"/>
  <c r="BM33" i="23"/>
  <c r="AG55" i="23"/>
  <c r="AS29" i="23"/>
  <c r="BA37" i="23"/>
  <c r="C97" i="23"/>
  <c r="D43" i="23"/>
  <c r="M64" i="23"/>
  <c r="K50" i="23"/>
  <c r="J60" i="23"/>
  <c r="AR61" i="23"/>
  <c r="N25" i="23"/>
  <c r="H60" i="23"/>
  <c r="AL8" i="23"/>
  <c r="AK67" i="23"/>
  <c r="AY21" i="23"/>
  <c r="BK54" i="23"/>
  <c r="T39" i="23"/>
  <c r="BF15" i="23"/>
  <c r="AE25" i="23"/>
  <c r="AK58" i="23"/>
  <c r="AQ75" i="23"/>
  <c r="AB48" i="23"/>
  <c r="AH46" i="23"/>
  <c r="BC69" i="23"/>
  <c r="P97" i="23"/>
  <c r="Q36" i="23"/>
  <c r="Z92" i="23"/>
  <c r="AL46" i="23"/>
  <c r="M94" i="23"/>
  <c r="BI69" i="23"/>
  <c r="AL104" i="23"/>
  <c r="Y92" i="23"/>
  <c r="M48" i="23"/>
  <c r="AA46" i="23"/>
  <c r="T47" i="23"/>
  <c r="AU70" i="23"/>
  <c r="N37" i="23"/>
  <c r="AR21" i="23"/>
  <c r="AM74" i="23"/>
  <c r="AS102" i="23"/>
  <c r="AM76" i="23"/>
  <c r="BH81" i="23"/>
  <c r="Z79" i="23"/>
  <c r="BB94" i="23"/>
  <c r="BB71" i="23"/>
  <c r="BG58" i="23"/>
  <c r="AZ94" i="23"/>
  <c r="AK22" i="23"/>
  <c r="AF69" i="23"/>
  <c r="BC46" i="23"/>
  <c r="AI27" i="23"/>
  <c r="AR26" i="23"/>
  <c r="AK76" i="23"/>
  <c r="BH82" i="23"/>
  <c r="AR97" i="23"/>
  <c r="K82" i="23"/>
  <c r="AC98" i="23"/>
  <c r="J48" i="23"/>
  <c r="BA95" i="23"/>
  <c r="AT23" i="23"/>
  <c r="O91" i="23"/>
  <c r="AG26" i="23"/>
  <c r="BK11" i="23"/>
  <c r="BM22" i="23"/>
  <c r="AT55" i="23"/>
  <c r="O55" i="23"/>
  <c r="J87" i="23"/>
  <c r="AA58" i="23"/>
  <c r="AV72" i="23"/>
  <c r="H98" i="23"/>
  <c r="BB47" i="23"/>
  <c r="N39" i="23"/>
  <c r="R61" i="23"/>
  <c r="Z28" i="23"/>
  <c r="AX34" i="23"/>
  <c r="BH44" i="23"/>
  <c r="AI43" i="23"/>
  <c r="BC40" i="23"/>
  <c r="T74" i="23"/>
  <c r="AM37" i="23"/>
  <c r="BB96" i="23"/>
  <c r="AS79" i="23"/>
  <c r="F73" i="23"/>
  <c r="AN69" i="23"/>
  <c r="P79" i="23"/>
  <c r="U50" i="23"/>
  <c r="AF89" i="23"/>
  <c r="AD74" i="23"/>
  <c r="AC89" i="23"/>
  <c r="BA69" i="23"/>
  <c r="S53" i="23"/>
  <c r="I102" i="23"/>
  <c r="C68" i="5"/>
  <c r="I58" i="5"/>
  <c r="S15" i="23"/>
  <c r="AT35" i="23"/>
  <c r="AE42" i="23"/>
  <c r="BK68" i="23"/>
  <c r="G11" i="23"/>
  <c r="BD85" i="23"/>
  <c r="AU69" i="23"/>
  <c r="BB49" i="23"/>
  <c r="AJ101" i="23"/>
  <c r="D14" i="23"/>
  <c r="BI73" i="23"/>
  <c r="AG30" i="23"/>
  <c r="F68" i="23"/>
  <c r="F76" i="23"/>
  <c r="AX88" i="23"/>
  <c r="I62" i="23"/>
  <c r="N20" i="23"/>
  <c r="H84" i="23"/>
  <c r="G49" i="23"/>
  <c r="AP70" i="23"/>
  <c r="W86" i="23"/>
  <c r="G57" i="23"/>
  <c r="BD66" i="23"/>
  <c r="X21" i="23"/>
  <c r="P101" i="23"/>
  <c r="N9" i="23"/>
  <c r="D47" i="23"/>
  <c r="AS13" i="23"/>
  <c r="AC14" i="23"/>
  <c r="AZ97" i="23"/>
  <c r="AY100" i="23"/>
  <c r="M52" i="23"/>
  <c r="O83" i="23"/>
  <c r="AV101" i="23"/>
  <c r="E63" i="23"/>
  <c r="AA94" i="23"/>
  <c r="AE93" i="23"/>
  <c r="N101" i="23"/>
  <c r="AU100" i="23"/>
  <c r="AD88" i="23"/>
  <c r="F66" i="5"/>
  <c r="K51" i="5"/>
  <c r="R97" i="5"/>
  <c r="V88" i="5"/>
  <c r="AI55" i="23"/>
  <c r="L60" i="23"/>
  <c r="BM48" i="23"/>
  <c r="F95" i="23"/>
  <c r="AJ73" i="23"/>
  <c r="AH20" i="23"/>
  <c r="V102" i="23"/>
  <c r="Y59" i="23"/>
  <c r="F63" i="23"/>
  <c r="T60" i="23"/>
  <c r="L96" i="23"/>
  <c r="K76" i="23"/>
  <c r="AV42" i="23"/>
  <c r="AT98" i="23"/>
  <c r="F92" i="23"/>
  <c r="AX65" i="23"/>
  <c r="Z16" i="23"/>
  <c r="AE48" i="23"/>
  <c r="AC18" i="23"/>
  <c r="K20" i="23"/>
  <c r="U39" i="23"/>
  <c r="AB37" i="23"/>
  <c r="X22" i="23"/>
  <c r="AK29" i="23"/>
  <c r="AW18" i="23"/>
  <c r="Y53" i="23"/>
  <c r="I16" i="23"/>
  <c r="BI44" i="23"/>
  <c r="D36" i="23"/>
  <c r="I17" i="23"/>
  <c r="AM39" i="23"/>
  <c r="B59" i="23"/>
  <c r="S33" i="23"/>
  <c r="Y81" i="23"/>
  <c r="AF47" i="23"/>
  <c r="BI45" i="23"/>
  <c r="S8" i="23"/>
  <c r="BH40" i="23"/>
  <c r="AV7" i="23"/>
  <c r="BF62" i="23"/>
  <c r="Z62" i="23"/>
  <c r="AE11" i="23"/>
  <c r="Q58" i="23"/>
  <c r="BA48" i="23"/>
  <c r="BF53" i="23"/>
  <c r="BM76" i="23"/>
  <c r="BA64" i="23"/>
  <c r="J15" i="23"/>
  <c r="U74" i="23"/>
  <c r="AD22" i="23"/>
  <c r="BB45" i="23"/>
  <c r="AA87" i="23"/>
  <c r="BJ89" i="23"/>
  <c r="AD37" i="23"/>
  <c r="AM81" i="23"/>
  <c r="F51" i="23"/>
  <c r="BD91" i="23"/>
  <c r="Y60" i="23"/>
  <c r="AI17" i="23"/>
  <c r="T66" i="23"/>
  <c r="N58" i="23"/>
  <c r="AA55" i="23"/>
  <c r="BE42" i="23"/>
  <c r="AA48" i="23"/>
  <c r="AW41" i="23"/>
  <c r="L63" i="23"/>
  <c r="AA91" i="23"/>
  <c r="T31" i="23"/>
  <c r="AJ38" i="23"/>
  <c r="AO59" i="23"/>
  <c r="F61" i="23"/>
  <c r="AS40" i="23"/>
  <c r="BL38" i="23"/>
  <c r="AM102" i="23"/>
  <c r="AH51" i="23"/>
  <c r="G82" i="23"/>
  <c r="BB10" i="23"/>
  <c r="BB72" i="23"/>
  <c r="K99" i="23"/>
  <c r="AE28" i="23"/>
  <c r="BI104" i="23"/>
  <c r="H16" i="23"/>
  <c r="T41" i="23"/>
  <c r="AN67" i="23"/>
  <c r="L35" i="23"/>
  <c r="AN50" i="23"/>
  <c r="AE29" i="23"/>
  <c r="BG35" i="23"/>
  <c r="D84" i="23"/>
  <c r="AQ24" i="23"/>
  <c r="BD29" i="23"/>
  <c r="AX95" i="23"/>
  <c r="U86" i="23"/>
  <c r="S98" i="23"/>
  <c r="AU68" i="23"/>
  <c r="C91" i="23"/>
  <c r="AG15" i="23"/>
  <c r="L41" i="23"/>
  <c r="Y24" i="23"/>
  <c r="BI54" i="23"/>
  <c r="Z45" i="23"/>
  <c r="AC34" i="23"/>
  <c r="E71" i="23"/>
  <c r="E90" i="23"/>
  <c r="AE104" i="23"/>
  <c r="AN92" i="23"/>
  <c r="BB104" i="23"/>
  <c r="AC93" i="23"/>
  <c r="AL69" i="23"/>
  <c r="BK40" i="23"/>
  <c r="BM94" i="23"/>
  <c r="R65" i="23"/>
  <c r="AD25" i="23"/>
  <c r="BB39" i="23"/>
  <c r="O22" i="23"/>
  <c r="W58" i="23"/>
  <c r="BL74" i="23"/>
  <c r="BM67" i="23"/>
  <c r="D34" i="23"/>
  <c r="AE72" i="23"/>
  <c r="AO60" i="23"/>
  <c r="J17" i="23"/>
  <c r="AJ65" i="23"/>
  <c r="AJ45" i="23"/>
  <c r="AH56" i="23"/>
  <c r="AG56" i="23"/>
  <c r="BD33" i="23"/>
  <c r="P88" i="23"/>
  <c r="BG94" i="23"/>
  <c r="AC71" i="23"/>
  <c r="AS98" i="23"/>
  <c r="F80" i="23"/>
  <c r="BH36" i="23"/>
  <c r="BM87" i="23"/>
  <c r="J92" i="23"/>
  <c r="D46" i="23"/>
  <c r="BB37" i="23"/>
  <c r="BJ84" i="23"/>
  <c r="BC97" i="23"/>
  <c r="BL100" i="23"/>
  <c r="F96" i="23"/>
  <c r="J84" i="23"/>
  <c r="N70" i="5"/>
  <c r="Z86" i="5"/>
  <c r="N21" i="23"/>
  <c r="P60" i="23"/>
  <c r="S83" i="23"/>
  <c r="R79" i="23"/>
  <c r="P33" i="23"/>
  <c r="Q53" i="23"/>
  <c r="E83" i="23"/>
  <c r="BL69" i="23"/>
  <c r="BF103" i="23"/>
  <c r="S7" i="23"/>
  <c r="BA33" i="23"/>
  <c r="BB59" i="23"/>
  <c r="AB75" i="23"/>
  <c r="K7" i="23"/>
  <c r="AB92" i="23"/>
  <c r="AA77" i="23"/>
  <c r="AD28" i="23"/>
  <c r="BL46" i="23"/>
  <c r="E42" i="23"/>
  <c r="BC48" i="23"/>
  <c r="AT27" i="23"/>
  <c r="N62" i="23"/>
  <c r="AX79" i="23"/>
  <c r="S62" i="23"/>
  <c r="M91" i="23"/>
  <c r="AS12" i="23"/>
  <c r="BJ69" i="23"/>
  <c r="AO57" i="23"/>
  <c r="J55" i="23"/>
  <c r="BE90" i="23"/>
  <c r="V103" i="23"/>
  <c r="AE62" i="23"/>
  <c r="B58" i="23"/>
  <c r="S89" i="23"/>
  <c r="G37" i="23"/>
  <c r="D83" i="23"/>
  <c r="Z71" i="23"/>
  <c r="D66" i="23"/>
  <c r="BF81" i="23"/>
  <c r="BF73" i="23"/>
  <c r="Z70" i="5"/>
  <c r="J46" i="5"/>
  <c r="I14" i="5"/>
  <c r="E58" i="5"/>
  <c r="AG42" i="23"/>
  <c r="V62" i="23"/>
  <c r="O76" i="23"/>
  <c r="AR95" i="23"/>
  <c r="AS70" i="23"/>
  <c r="AO52" i="23"/>
  <c r="AM90" i="23"/>
  <c r="S50" i="23"/>
  <c r="BA65" i="23"/>
  <c r="K93" i="23"/>
  <c r="AQ97" i="23"/>
  <c r="BG76" i="23"/>
  <c r="BC55" i="23"/>
  <c r="BI77" i="23"/>
  <c r="L101" i="23"/>
  <c r="BH56" i="23"/>
  <c r="BL58" i="23"/>
  <c r="AU46" i="23"/>
  <c r="AG61" i="23"/>
  <c r="AK59" i="23"/>
  <c r="AH13" i="23"/>
  <c r="X54" i="23"/>
  <c r="AF84" i="23"/>
  <c r="U85" i="23"/>
  <c r="J41" i="23"/>
  <c r="V87" i="23"/>
  <c r="AV77" i="23"/>
  <c r="M67" i="23"/>
  <c r="AU42" i="23"/>
  <c r="AK102" i="23"/>
  <c r="BG89" i="23"/>
  <c r="I35" i="23"/>
  <c r="R49" i="23"/>
  <c r="BC79" i="23"/>
  <c r="BG70" i="23"/>
  <c r="I44" i="23"/>
  <c r="D88" i="23"/>
  <c r="L104" i="23"/>
  <c r="Z87" i="23"/>
  <c r="G54" i="23"/>
  <c r="AJ96" i="23"/>
  <c r="W99" i="23"/>
  <c r="AQ45" i="23"/>
  <c r="BB35" i="23"/>
  <c r="R81" i="23"/>
  <c r="Y48" i="23"/>
  <c r="J75" i="23"/>
  <c r="AD89" i="23"/>
  <c r="Z54" i="23"/>
  <c r="BH70" i="23"/>
  <c r="AJ44" i="23"/>
  <c r="BG91" i="23"/>
  <c r="W98" i="23"/>
  <c r="M54" i="5"/>
  <c r="R14" i="5"/>
  <c r="R101" i="5"/>
  <c r="E96" i="5"/>
  <c r="I32" i="5"/>
  <c r="X43" i="5"/>
  <c r="J79" i="5"/>
  <c r="T74" i="5"/>
  <c r="V77" i="5"/>
  <c r="L48" i="5"/>
  <c r="AW47" i="23"/>
  <c r="W87" i="23"/>
  <c r="AF102" i="23"/>
  <c r="AD103" i="23"/>
  <c r="AA29" i="23"/>
  <c r="R33" i="23"/>
  <c r="V78" i="23"/>
  <c r="AL42" i="23"/>
  <c r="Y77" i="5"/>
  <c r="U34" i="5"/>
  <c r="X88" i="5"/>
  <c r="N34" i="5"/>
  <c r="H24" i="5"/>
  <c r="I104" i="5"/>
  <c r="R18" i="5"/>
  <c r="L35" i="5"/>
  <c r="U47" i="5"/>
  <c r="O86" i="5"/>
  <c r="AQ64" i="23"/>
  <c r="BM60" i="23"/>
  <c r="BL12" i="23"/>
  <c r="F54" i="23"/>
  <c r="AU31" i="23"/>
  <c r="N28" i="23"/>
  <c r="AA35" i="23"/>
  <c r="I19" i="23"/>
  <c r="AO20" i="23"/>
  <c r="AM44" i="23"/>
  <c r="M6" i="23"/>
  <c r="BB28" i="23"/>
  <c r="BA24" i="23"/>
  <c r="Y9" i="23"/>
  <c r="AJ39" i="23"/>
  <c r="AB41" i="23"/>
  <c r="BE40" i="23"/>
  <c r="AV81" i="23"/>
  <c r="Y47" i="23"/>
  <c r="AY88" i="23"/>
  <c r="M18" i="23"/>
  <c r="AA67" i="23"/>
  <c r="V56" i="23"/>
  <c r="N68" i="23"/>
  <c r="BA8" i="23"/>
  <c r="O30" i="23"/>
  <c r="AG53" i="23"/>
  <c r="AJ16" i="23"/>
  <c r="BK73" i="23"/>
  <c r="AN73" i="23"/>
  <c r="W8" i="23"/>
  <c r="AP60" i="23"/>
  <c r="AH84" i="23"/>
  <c r="C17" i="23"/>
  <c r="P50" i="23"/>
  <c r="N64" i="23"/>
  <c r="AQ84" i="23"/>
  <c r="AX76" i="23"/>
  <c r="Q78" i="23"/>
  <c r="V45" i="23"/>
  <c r="BB82" i="23"/>
  <c r="AX54" i="23"/>
  <c r="AY28" i="23"/>
  <c r="BE58" i="23"/>
  <c r="BB31" i="23"/>
  <c r="N65" i="23"/>
  <c r="N93" i="23"/>
  <c r="L50" i="23"/>
  <c r="K33" i="23"/>
  <c r="G60" i="23"/>
  <c r="BB68" i="23"/>
  <c r="AR71" i="23"/>
  <c r="BL17" i="23"/>
  <c r="V64" i="23"/>
  <c r="AC70" i="23"/>
  <c r="AM92" i="23"/>
  <c r="AS81" i="23"/>
  <c r="AV54" i="23"/>
  <c r="V47" i="23"/>
  <c r="BK101" i="23"/>
  <c r="AB35" i="23"/>
  <c r="AP95" i="23"/>
  <c r="AX46" i="23"/>
  <c r="Q70" i="23"/>
  <c r="L99" i="23"/>
  <c r="AK48" i="23"/>
  <c r="L74" i="23"/>
  <c r="H23" i="23"/>
  <c r="AU36" i="23"/>
  <c r="BA43" i="23"/>
  <c r="BJ62" i="23"/>
  <c r="M62" i="23"/>
  <c r="W28" i="23"/>
  <c r="P44" i="23"/>
  <c r="AK103" i="23"/>
  <c r="S29" i="23"/>
  <c r="AK83" i="23"/>
  <c r="AL26" i="23"/>
  <c r="W75" i="23"/>
  <c r="AY103" i="23"/>
  <c r="E56" i="23"/>
  <c r="BB66" i="23"/>
  <c r="U16" i="23"/>
  <c r="AI36" i="23"/>
  <c r="BI26" i="23"/>
  <c r="BG60" i="23"/>
  <c r="AC37" i="23"/>
  <c r="BM30" i="23"/>
  <c r="BB16" i="23"/>
  <c r="AB79" i="23"/>
  <c r="G90" i="23"/>
  <c r="BM80" i="23"/>
  <c r="S88" i="23"/>
  <c r="Z83" i="23"/>
  <c r="BH97" i="23"/>
  <c r="S57" i="23"/>
  <c r="AP96" i="23"/>
  <c r="AL65" i="23"/>
  <c r="AT16" i="23"/>
  <c r="AK23" i="23"/>
  <c r="K27" i="23"/>
  <c r="AD80" i="23"/>
  <c r="L77" i="23"/>
  <c r="AS56" i="23"/>
  <c r="AV56" i="23"/>
  <c r="AO98" i="23"/>
  <c r="K62" i="23"/>
  <c r="BE52" i="23"/>
  <c r="B61" i="23"/>
  <c r="AE6" i="23"/>
  <c r="AW71" i="23"/>
  <c r="BH75" i="23"/>
  <c r="AF36" i="23"/>
  <c r="AS61" i="23"/>
  <c r="L76" i="23"/>
  <c r="R48" i="23"/>
  <c r="BG15" i="23"/>
  <c r="X98" i="23"/>
  <c r="S30" i="23"/>
  <c r="AG99" i="23"/>
  <c r="BJ80" i="23"/>
  <c r="W84" i="23"/>
  <c r="C32" i="23"/>
  <c r="AI103" i="23"/>
  <c r="AE87" i="23"/>
  <c r="AV94" i="23"/>
  <c r="H99" i="23"/>
  <c r="AX72" i="23"/>
  <c r="D38" i="5"/>
  <c r="I91" i="5"/>
  <c r="F52" i="23"/>
  <c r="J79" i="23"/>
  <c r="M79" i="23"/>
  <c r="M82" i="23"/>
  <c r="M40" i="23"/>
  <c r="BH101" i="23"/>
  <c r="AW100" i="23"/>
  <c r="BK85" i="23"/>
  <c r="AQ18" i="23"/>
  <c r="AK50" i="23"/>
  <c r="AM46" i="23"/>
  <c r="BK30" i="23"/>
  <c r="AQ66" i="23"/>
  <c r="AT30" i="23"/>
  <c r="AY101" i="23"/>
  <c r="BK89" i="23"/>
  <c r="AH27" i="23"/>
  <c r="W64" i="23"/>
  <c r="Y57" i="23"/>
  <c r="AY72" i="23"/>
  <c r="I41" i="23"/>
  <c r="BE102" i="23"/>
  <c r="Q92" i="23"/>
  <c r="AJ56" i="23"/>
  <c r="T94" i="23"/>
  <c r="N18" i="23"/>
  <c r="M49" i="23"/>
  <c r="W51" i="23"/>
  <c r="BJ53" i="23"/>
  <c r="BE14" i="23"/>
  <c r="AW68" i="23"/>
  <c r="T82" i="23"/>
  <c r="AS67" i="23"/>
  <c r="B94" i="23"/>
  <c r="BD86" i="23"/>
  <c r="BB51" i="23"/>
  <c r="BD27" i="23"/>
  <c r="BJ64" i="23"/>
  <c r="AX83" i="23"/>
  <c r="BJ83" i="23"/>
  <c r="T9" i="5"/>
  <c r="V13" i="5"/>
  <c r="Y80" i="5"/>
  <c r="X98" i="5"/>
  <c r="AM53" i="23"/>
  <c r="BE91" i="23"/>
  <c r="AL27" i="23"/>
  <c r="BG59" i="23"/>
  <c r="O82" i="23"/>
  <c r="AZ29" i="23"/>
  <c r="AP65" i="23"/>
  <c r="AP59" i="23"/>
  <c r="BC92" i="23"/>
  <c r="T25" i="23"/>
  <c r="BB79" i="23"/>
  <c r="AS83" i="23"/>
  <c r="BB15" i="23"/>
  <c r="AF81" i="23"/>
  <c r="AQ102" i="23"/>
  <c r="BD65" i="23"/>
  <c r="AI60" i="23"/>
  <c r="AX37" i="23"/>
  <c r="W93" i="23"/>
  <c r="BG96" i="23"/>
  <c r="T36" i="23"/>
  <c r="AP78" i="23"/>
  <c r="P70" i="23"/>
  <c r="BB93" i="23"/>
  <c r="B66" i="23"/>
  <c r="BF86" i="23"/>
  <c r="N95" i="23"/>
  <c r="BD88" i="23"/>
  <c r="BH77" i="23"/>
  <c r="BM102" i="23"/>
  <c r="Y90" i="23"/>
  <c r="F25" i="23"/>
  <c r="K80" i="23"/>
  <c r="AO68" i="23"/>
  <c r="H33" i="23"/>
  <c r="AU53" i="23"/>
  <c r="I86" i="23"/>
  <c r="Y61" i="23"/>
  <c r="AI83" i="23"/>
  <c r="R30" i="23"/>
  <c r="E62" i="23"/>
  <c r="AY65" i="23"/>
  <c r="AE67" i="23"/>
  <c r="D64" i="23"/>
  <c r="AP16" i="23"/>
  <c r="AT85" i="23"/>
  <c r="BL64" i="23"/>
  <c r="AP101" i="23"/>
  <c r="AU77" i="23"/>
  <c r="BE78" i="23"/>
  <c r="F67" i="23"/>
  <c r="N78" i="23"/>
  <c r="AV82" i="23"/>
  <c r="V100" i="5"/>
  <c r="P104" i="5"/>
  <c r="B77" i="5"/>
  <c r="E54" i="5"/>
  <c r="O30" i="5"/>
  <c r="Q99" i="5"/>
  <c r="J27" i="5"/>
  <c r="K68" i="5"/>
  <c r="Q102" i="5"/>
  <c r="Q34" i="5"/>
  <c r="I77" i="23"/>
  <c r="F22" i="23"/>
  <c r="J94" i="23"/>
  <c r="O80" i="23"/>
  <c r="AE84" i="23"/>
  <c r="AL66" i="23"/>
  <c r="BJ77" i="23"/>
  <c r="E81" i="23"/>
  <c r="S33" i="5"/>
  <c r="O17" i="5"/>
  <c r="D47" i="5"/>
  <c r="F55" i="5"/>
  <c r="W66" i="5"/>
  <c r="E76" i="5"/>
  <c r="L33" i="5"/>
  <c r="U10" i="5"/>
  <c r="Q70" i="5"/>
  <c r="Y32" i="5"/>
  <c r="AZ66" i="23"/>
  <c r="BI67" i="23"/>
  <c r="S16" i="23"/>
  <c r="AA71" i="23"/>
  <c r="AR45" i="23"/>
  <c r="B10" i="23"/>
  <c r="BE32" i="23"/>
  <c r="D13" i="23"/>
  <c r="AR6" i="23"/>
  <c r="U40" i="23"/>
  <c r="AN30" i="23"/>
  <c r="BB32" i="23"/>
  <c r="BJ7" i="23"/>
  <c r="BB6" i="23"/>
  <c r="G13" i="23"/>
  <c r="BC73" i="23"/>
  <c r="BG23" i="23"/>
  <c r="V17" i="23"/>
  <c r="AG48" i="23"/>
  <c r="AW20" i="23"/>
  <c r="AP14" i="23"/>
  <c r="BK43" i="23"/>
  <c r="G10" i="23"/>
  <c r="W32" i="23"/>
  <c r="BF42" i="23"/>
  <c r="BL21" i="23"/>
  <c r="AK15" i="23"/>
  <c r="BD56" i="23"/>
  <c r="BH29" i="23"/>
  <c r="E7" i="23"/>
  <c r="S43" i="23"/>
  <c r="BE19" i="23"/>
  <c r="L7" i="23"/>
  <c r="R62" i="23"/>
  <c r="AW7" i="23"/>
  <c r="AL60" i="23"/>
  <c r="D39" i="23"/>
  <c r="Z11" i="23"/>
  <c r="AZ18" i="23"/>
  <c r="BI6" i="23"/>
  <c r="E38" i="23"/>
  <c r="AZ22" i="23"/>
  <c r="M24" i="23"/>
  <c r="BK41" i="23"/>
  <c r="AY16" i="23"/>
  <c r="M17" i="23"/>
  <c r="V28" i="23"/>
  <c r="U10" i="23"/>
  <c r="AQ43" i="23"/>
  <c r="BC18" i="23"/>
  <c r="F40" i="23"/>
  <c r="AW36" i="23"/>
  <c r="AQ87" i="23"/>
  <c r="AV13" i="23"/>
  <c r="L57" i="23"/>
  <c r="AC59" i="23"/>
  <c r="Q9" i="23"/>
  <c r="AB62" i="23"/>
  <c r="J37" i="23"/>
  <c r="Q28" i="23"/>
  <c r="AC8" i="23"/>
  <c r="AB44" i="23"/>
  <c r="BB8" i="23"/>
  <c r="AZ31" i="23"/>
  <c r="AK71" i="23"/>
  <c r="AB18" i="23"/>
  <c r="AN49" i="23"/>
  <c r="AR57" i="23"/>
  <c r="AZ68" i="23"/>
  <c r="AG50" i="23"/>
  <c r="Y50" i="23"/>
  <c r="Y41" i="23"/>
  <c r="J72" i="23"/>
  <c r="S92" i="23"/>
  <c r="BA61" i="23"/>
  <c r="BH89" i="23"/>
  <c r="AP11" i="23"/>
  <c r="BF49" i="23"/>
  <c r="AN65" i="23"/>
  <c r="O35" i="23"/>
  <c r="AQ19" i="23"/>
  <c r="D35" i="23"/>
  <c r="P9" i="23"/>
  <c r="N70" i="23"/>
  <c r="AU25" i="23"/>
  <c r="B67" i="23"/>
  <c r="BI52" i="23"/>
  <c r="AO96" i="23"/>
  <c r="AF16" i="23"/>
  <c r="AM26" i="23"/>
  <c r="R23" i="23"/>
  <c r="AM20" i="23"/>
  <c r="BE64" i="23"/>
  <c r="AU29" i="23"/>
  <c r="BB69" i="23"/>
  <c r="AC101" i="23"/>
  <c r="BK34" i="23"/>
  <c r="BI72" i="23"/>
  <c r="AX60" i="23"/>
  <c r="AM100" i="23"/>
  <c r="E50" i="23"/>
  <c r="M101" i="23"/>
  <c r="AS43" i="23"/>
  <c r="BG34" i="23"/>
  <c r="BF9" i="23"/>
  <c r="AY29" i="23"/>
  <c r="W82" i="23"/>
  <c r="AW58" i="23"/>
  <c r="AZ39" i="23"/>
  <c r="AB63" i="23"/>
  <c r="V91" i="23"/>
  <c r="BG27" i="23"/>
  <c r="AV41" i="23"/>
  <c r="AR58" i="23"/>
  <c r="BJ90" i="23"/>
  <c r="P71" i="23"/>
  <c r="V72" i="23"/>
  <c r="AE27" i="23"/>
  <c r="C9" i="23"/>
  <c r="AK13" i="23"/>
  <c r="AU39" i="23"/>
  <c r="F93" i="23"/>
  <c r="N81" i="23"/>
  <c r="I52" i="23"/>
  <c r="K65" i="23"/>
  <c r="BJ94" i="23"/>
  <c r="F30" i="23"/>
  <c r="BJ87" i="23"/>
  <c r="AY48" i="23"/>
  <c r="T91" i="23"/>
  <c r="B42" i="23"/>
  <c r="AK75" i="23"/>
  <c r="C93" i="23"/>
  <c r="AK84" i="23"/>
  <c r="BC24" i="23"/>
  <c r="Z41" i="23"/>
  <c r="G47" i="23"/>
  <c r="BL51" i="23"/>
  <c r="AJ25" i="23"/>
  <c r="X40" i="23"/>
  <c r="B22" i="23"/>
  <c r="AB28" i="23"/>
  <c r="E27" i="23"/>
  <c r="O31" i="23"/>
  <c r="AA22" i="23"/>
  <c r="BG53" i="23"/>
  <c r="AR41" i="23"/>
  <c r="AP22" i="23"/>
  <c r="AO12" i="23"/>
  <c r="Q25" i="23"/>
  <c r="V69" i="23"/>
  <c r="AQ104" i="23"/>
  <c r="AM85" i="23"/>
  <c r="I23" i="23"/>
  <c r="AC39" i="23"/>
  <c r="AE44" i="23"/>
  <c r="R64" i="23"/>
  <c r="B83" i="23"/>
  <c r="AR85" i="23"/>
  <c r="W39" i="23"/>
  <c r="AX74" i="23"/>
  <c r="V57" i="23"/>
  <c r="Y104" i="23"/>
  <c r="P98" i="23"/>
  <c r="BI102" i="23"/>
  <c r="K100" i="23"/>
  <c r="BE11" i="23"/>
  <c r="BH13" i="23"/>
  <c r="AW64" i="23"/>
  <c r="G63" i="23"/>
  <c r="AI44" i="23"/>
  <c r="N46" i="23"/>
  <c r="G42" i="23"/>
  <c r="BM90" i="23"/>
  <c r="S23" i="23"/>
  <c r="BF74" i="23"/>
  <c r="AT42" i="23"/>
  <c r="W78" i="23"/>
  <c r="AG65" i="23"/>
  <c r="BH79" i="23"/>
  <c r="AH74" i="23"/>
  <c r="AC103" i="23"/>
  <c r="K39" i="23"/>
  <c r="J12" i="23"/>
  <c r="AK78" i="23"/>
  <c r="AB83" i="23"/>
  <c r="AS77" i="23"/>
  <c r="L82" i="23"/>
  <c r="AF71" i="23"/>
  <c r="Q13" i="23"/>
  <c r="E46" i="23"/>
  <c r="M72" i="23"/>
  <c r="BC98" i="23"/>
  <c r="H94" i="23"/>
  <c r="E100" i="23"/>
  <c r="AB54" i="23"/>
  <c r="BG100" i="23"/>
  <c r="Y100" i="23"/>
  <c r="N26" i="5"/>
  <c r="U36" i="5"/>
  <c r="C55" i="23"/>
  <c r="BK70" i="23"/>
  <c r="AX52" i="23"/>
  <c r="Y102" i="23"/>
  <c r="BK92" i="23"/>
  <c r="AL73" i="23"/>
  <c r="D104" i="23"/>
  <c r="AY44" i="23"/>
  <c r="Z56" i="23"/>
  <c r="AH75" i="23"/>
  <c r="K47" i="23"/>
  <c r="AT53" i="23"/>
  <c r="AT59" i="23"/>
  <c r="AF74" i="23"/>
  <c r="X31" i="23"/>
  <c r="S91" i="23"/>
  <c r="AH93" i="23"/>
  <c r="V52" i="23"/>
  <c r="AX32" i="23"/>
  <c r="U96" i="23"/>
  <c r="B88" i="23"/>
  <c r="AO36" i="23"/>
  <c r="AP55" i="23"/>
  <c r="T13" i="5"/>
  <c r="G41" i="5"/>
  <c r="BG56" i="23"/>
  <c r="AC58" i="23"/>
  <c r="AK70" i="23"/>
  <c r="C64" i="23"/>
  <c r="BB65" i="23"/>
  <c r="BK59" i="23"/>
  <c r="AD75" i="23"/>
  <c r="BI89" i="23"/>
  <c r="K103" i="23"/>
  <c r="AU59" i="23"/>
  <c r="E36" i="23"/>
  <c r="AZ104" i="23"/>
  <c r="AG17" i="23"/>
  <c r="D92" i="23"/>
  <c r="D73" i="23"/>
  <c r="AX102" i="23"/>
  <c r="BD82" i="23"/>
  <c r="AO104" i="23"/>
  <c r="AW32" i="23"/>
  <c r="AF68" i="23"/>
  <c r="B35" i="23"/>
  <c r="AW78" i="23"/>
  <c r="AG74" i="23"/>
  <c r="AA45" i="23"/>
  <c r="AZ72" i="23"/>
  <c r="BJ41" i="23"/>
  <c r="BM70" i="23"/>
  <c r="AS46" i="23"/>
  <c r="BH61" i="23"/>
  <c r="D60" i="23"/>
  <c r="S81" i="23"/>
  <c r="AK32" i="23"/>
  <c r="AV51" i="23"/>
  <c r="AF40" i="23"/>
  <c r="X95" i="23"/>
  <c r="P103" i="23"/>
  <c r="BA55" i="23"/>
  <c r="H87" i="23"/>
  <c r="J30" i="5"/>
  <c r="W18" i="5"/>
  <c r="O59" i="5"/>
  <c r="Y75" i="5"/>
  <c r="X75" i="5"/>
  <c r="I15" i="5"/>
  <c r="D91" i="5"/>
  <c r="R49" i="5"/>
  <c r="AV47" i="23"/>
  <c r="O63" i="23"/>
  <c r="U46" i="23"/>
  <c r="AE92" i="23"/>
  <c r="AC82" i="23"/>
  <c r="BE100" i="23"/>
  <c r="BD75" i="23"/>
  <c r="G86" i="23"/>
  <c r="P90" i="5"/>
  <c r="B87" i="5"/>
  <c r="M101" i="5"/>
  <c r="E31" i="5"/>
  <c r="S53" i="5"/>
  <c r="T75" i="5"/>
  <c r="T100" i="5"/>
  <c r="Q21" i="5"/>
  <c r="J70" i="23"/>
  <c r="AL35" i="23"/>
  <c r="L68" i="23"/>
  <c r="BF11" i="23"/>
  <c r="Y87" i="23"/>
  <c r="AA75" i="23"/>
  <c r="C6" i="23"/>
  <c r="Q41" i="23"/>
  <c r="BL95" i="23"/>
  <c r="L98" i="23"/>
  <c r="X84" i="23"/>
  <c r="AY93" i="23"/>
  <c r="BA59" i="23"/>
  <c r="AK38" i="23"/>
  <c r="AZ62" i="23"/>
  <c r="BG81" i="23"/>
  <c r="U15" i="23"/>
  <c r="M8" i="23"/>
  <c r="AL29" i="23"/>
  <c r="BC17" i="23"/>
  <c r="D53" i="23"/>
  <c r="AD31" i="23"/>
  <c r="Y39" i="23"/>
  <c r="AL70" i="23"/>
  <c r="G35" i="23"/>
  <c r="P14" i="23"/>
  <c r="BB14" i="23"/>
  <c r="AL14" i="23"/>
  <c r="AH24" i="23"/>
  <c r="AD44" i="23"/>
  <c r="AT82" i="23"/>
  <c r="BD44" i="23"/>
  <c r="AX50" i="23"/>
  <c r="AD49" i="23"/>
  <c r="AC9" i="23"/>
  <c r="BE13" i="23"/>
  <c r="BB60" i="23"/>
  <c r="BM24" i="23"/>
  <c r="H54" i="23"/>
  <c r="S13" i="23"/>
  <c r="U30" i="23"/>
  <c r="BJ88" i="23"/>
  <c r="Z23" i="23"/>
  <c r="AW16" i="23"/>
  <c r="BE53" i="23"/>
  <c r="BL77" i="23"/>
  <c r="AZ77" i="23"/>
  <c r="BG84" i="23"/>
  <c r="R94" i="23"/>
  <c r="AN45" i="23"/>
  <c r="BD9" i="23"/>
  <c r="AC83" i="23"/>
  <c r="BF7" i="23"/>
  <c r="AT73" i="23"/>
  <c r="AX20" i="23"/>
  <c r="AO18" i="23"/>
  <c r="BE92" i="23"/>
  <c r="M61" i="23"/>
  <c r="BD72" i="23"/>
  <c r="BI48" i="23"/>
  <c r="BE29" i="23"/>
  <c r="AY35" i="23"/>
  <c r="AZ49" i="23"/>
  <c r="AU81" i="23"/>
  <c r="U70" i="23"/>
  <c r="AI102" i="23"/>
  <c r="AE74" i="23"/>
  <c r="BA103" i="23"/>
  <c r="BK78" i="23"/>
  <c r="AP6" i="23"/>
  <c r="BA54" i="23"/>
  <c r="H69" i="23"/>
  <c r="AV55" i="23"/>
  <c r="AL45" i="23"/>
  <c r="C19" i="23"/>
  <c r="BA92" i="23"/>
  <c r="N75" i="23"/>
  <c r="AI11" i="23"/>
  <c r="BF36" i="23"/>
  <c r="BJ9" i="23"/>
  <c r="BK50" i="23"/>
  <c r="AM91" i="23"/>
  <c r="BF45" i="23"/>
  <c r="AX7" i="23"/>
  <c r="P84" i="23"/>
  <c r="I63" i="23"/>
  <c r="D96" i="23"/>
  <c r="X42" i="23"/>
  <c r="W10" i="23"/>
  <c r="U81" i="23"/>
  <c r="S52" i="23"/>
  <c r="BB90" i="23"/>
  <c r="AU72" i="23"/>
  <c r="I57" i="23"/>
  <c r="W35" i="5"/>
  <c r="V53" i="23"/>
  <c r="BC80" i="23"/>
  <c r="BJ92" i="23"/>
  <c r="AA28" i="23"/>
  <c r="BH76" i="23"/>
  <c r="AZ90" i="23"/>
  <c r="L34" i="23"/>
  <c r="V82" i="23"/>
  <c r="AF62" i="23"/>
  <c r="AR103" i="23"/>
  <c r="AX36" i="23"/>
  <c r="BD46" i="23"/>
  <c r="C74" i="23"/>
  <c r="R18" i="23"/>
  <c r="AM41" i="23"/>
  <c r="AD69" i="23"/>
  <c r="I79" i="23"/>
  <c r="U71" i="23"/>
  <c r="BA66" i="23"/>
  <c r="BJ56" i="23"/>
  <c r="P96" i="23"/>
  <c r="D45" i="23"/>
  <c r="W81" i="23"/>
  <c r="P22" i="5"/>
  <c r="G51" i="5"/>
  <c r="P34" i="23"/>
  <c r="AF80" i="23"/>
  <c r="Z100" i="23"/>
  <c r="AV67" i="23"/>
  <c r="AK35" i="23"/>
  <c r="AT81" i="23"/>
  <c r="T99" i="23"/>
  <c r="L17" i="23"/>
  <c r="B72" i="23"/>
  <c r="I96" i="23"/>
  <c r="AK82" i="23"/>
  <c r="AE46" i="23"/>
  <c r="AT72" i="23"/>
  <c r="U37" i="23"/>
  <c r="K43" i="23"/>
  <c r="BM92" i="23"/>
  <c r="Q77" i="23"/>
  <c r="U61" i="23"/>
  <c r="O41" i="23"/>
  <c r="J42" i="23"/>
  <c r="I13" i="23"/>
  <c r="T83" i="23"/>
  <c r="B65" i="23"/>
  <c r="Z17" i="23"/>
  <c r="P59" i="23"/>
  <c r="E92" i="23"/>
  <c r="AS104" i="23"/>
  <c r="AN87" i="23"/>
  <c r="R84" i="23"/>
  <c r="BH72" i="23"/>
  <c r="I80" i="23"/>
  <c r="C84" i="23"/>
  <c r="T67" i="23"/>
  <c r="U45" i="23"/>
  <c r="N42" i="23"/>
  <c r="AY102" i="23"/>
  <c r="AJ81" i="23"/>
  <c r="P62" i="23"/>
  <c r="BL56" i="23"/>
  <c r="AW33" i="23"/>
  <c r="U43" i="23"/>
  <c r="BA6" i="23"/>
  <c r="BK31" i="23"/>
  <c r="AR50" i="23"/>
  <c r="AO41" i="23"/>
  <c r="F8" i="23"/>
  <c r="C28" i="23"/>
  <c r="C15" i="23"/>
  <c r="E23" i="23"/>
  <c r="AE26" i="23"/>
  <c r="AC40" i="23"/>
  <c r="BE27" i="23"/>
  <c r="AE64" i="23"/>
  <c r="D100" i="23"/>
  <c r="BE97" i="23"/>
  <c r="AD95" i="23"/>
  <c r="AP56" i="23"/>
  <c r="AW34" i="23"/>
  <c r="BM13" i="23"/>
  <c r="BC27" i="23"/>
  <c r="AW65" i="23"/>
  <c r="AX21" i="23"/>
  <c r="AM9" i="23"/>
  <c r="AP41" i="23"/>
  <c r="AX61" i="23"/>
  <c r="AW76" i="23"/>
  <c r="U55" i="23"/>
  <c r="D69" i="23"/>
  <c r="B50" i="23"/>
  <c r="B45" i="23"/>
  <c r="M76" i="23"/>
  <c r="BC58" i="23"/>
  <c r="C71" i="23"/>
  <c r="N99" i="23"/>
  <c r="BH63" i="23"/>
  <c r="BM101" i="23"/>
  <c r="AT31" i="23"/>
  <c r="AY42" i="23"/>
  <c r="AW87" i="23"/>
  <c r="G32" i="23"/>
  <c r="T38" i="23"/>
  <c r="AE37" i="23"/>
  <c r="O15" i="23"/>
  <c r="AB64" i="23"/>
  <c r="F20" i="23"/>
  <c r="BB25" i="23"/>
  <c r="AS22" i="23"/>
  <c r="AO76" i="23"/>
  <c r="AL98" i="23"/>
  <c r="AO46" i="23"/>
  <c r="I46" i="23"/>
  <c r="AQ39" i="23"/>
  <c r="S76" i="23"/>
  <c r="W83" i="23"/>
  <c r="BL34" i="23"/>
  <c r="U18" i="23"/>
  <c r="AC51" i="23"/>
  <c r="AU90" i="23"/>
  <c r="U9" i="23"/>
  <c r="L59" i="23"/>
  <c r="BL81" i="23"/>
  <c r="N94" i="5"/>
  <c r="AJ55" i="23"/>
  <c r="AU7" i="23"/>
  <c r="BL11" i="23"/>
  <c r="BL63" i="23"/>
  <c r="H7" i="23"/>
  <c r="U7" i="23"/>
  <c r="I39" i="23"/>
  <c r="BG52" i="23"/>
  <c r="AH65" i="23"/>
  <c r="AX28" i="23"/>
  <c r="AB46" i="23"/>
  <c r="T52" i="23"/>
  <c r="BH48" i="23"/>
  <c r="O51" i="23"/>
  <c r="T54" i="23"/>
  <c r="P72" i="23"/>
  <c r="U27" i="23"/>
  <c r="AZ103" i="23"/>
  <c r="BM72" i="23"/>
  <c r="M22" i="23"/>
  <c r="Y99" i="23"/>
  <c r="BF59" i="23"/>
  <c r="AF37" i="23"/>
  <c r="BE8" i="23"/>
  <c r="R26" i="23"/>
  <c r="BG50" i="23"/>
  <c r="AM104" i="23"/>
  <c r="N52" i="23"/>
  <c r="BD53" i="23"/>
  <c r="E18" i="23"/>
  <c r="AL11" i="23"/>
  <c r="BG42" i="23"/>
  <c r="BK48" i="23"/>
  <c r="B96" i="23"/>
  <c r="AG52" i="23"/>
  <c r="O79" i="23"/>
  <c r="AD6" i="23"/>
  <c r="N40" i="23"/>
  <c r="J74" i="23"/>
  <c r="BK20" i="23"/>
  <c r="K35" i="23"/>
  <c r="BJ13" i="23"/>
  <c r="J53" i="23"/>
  <c r="AQ100" i="23"/>
  <c r="J88" i="23"/>
  <c r="T72" i="23"/>
  <c r="J73" i="23"/>
  <c r="BK84" i="23"/>
  <c r="Y94" i="23"/>
  <c r="T22" i="5"/>
  <c r="N32" i="23"/>
  <c r="D77" i="23"/>
  <c r="AX96" i="23"/>
  <c r="BI95" i="23"/>
  <c r="M44" i="23"/>
  <c r="X77" i="23"/>
  <c r="BK44" i="23"/>
  <c r="E104" i="23"/>
  <c r="N44" i="23"/>
  <c r="AU57" i="23"/>
  <c r="N48" i="23"/>
  <c r="AD99" i="23"/>
  <c r="AA43" i="23"/>
  <c r="BG92" i="23"/>
  <c r="AO70" i="23"/>
  <c r="AN91" i="23"/>
  <c r="H58" i="23"/>
  <c r="BI96" i="23"/>
  <c r="BI70" i="23"/>
  <c r="T11" i="5"/>
  <c r="L55" i="5"/>
  <c r="N57" i="23"/>
  <c r="D44" i="23"/>
  <c r="BE101" i="23"/>
  <c r="BK9" i="23"/>
  <c r="AZ65" i="23"/>
  <c r="M97" i="23"/>
  <c r="BH58" i="23"/>
  <c r="AX94" i="23"/>
  <c r="AB51" i="23"/>
  <c r="BD58" i="23"/>
  <c r="W100" i="23"/>
  <c r="BM71" i="23"/>
  <c r="S68" i="23"/>
  <c r="J97" i="23"/>
  <c r="F79" i="23"/>
  <c r="BD97" i="23"/>
  <c r="AR104" i="23"/>
  <c r="AM21" i="23"/>
  <c r="L97" i="23"/>
  <c r="D71" i="23"/>
  <c r="W31" i="23"/>
  <c r="AW38" i="23"/>
  <c r="BF77" i="23"/>
  <c r="BH98" i="23"/>
  <c r="L89" i="23"/>
  <c r="E76" i="23"/>
  <c r="AA89" i="23"/>
  <c r="M28" i="23"/>
  <c r="C92" i="23"/>
  <c r="AE57" i="23"/>
  <c r="BH53" i="23"/>
  <c r="BK23" i="23"/>
  <c r="BC95" i="23"/>
  <c r="U15" i="5"/>
  <c r="B68" i="5"/>
  <c r="K37" i="5"/>
  <c r="N15" i="5"/>
  <c r="Z44" i="5"/>
  <c r="T81" i="5"/>
  <c r="M20" i="5"/>
  <c r="P25" i="5"/>
  <c r="AM57" i="23"/>
  <c r="J103" i="23"/>
  <c r="F87" i="23"/>
  <c r="AY26" i="23"/>
  <c r="AQ7" i="23"/>
  <c r="BJ95" i="23"/>
  <c r="R23" i="5"/>
  <c r="D27" i="5"/>
  <c r="N30" i="5"/>
  <c r="T51" i="5"/>
  <c r="N12" i="5"/>
  <c r="H82" i="5"/>
  <c r="C35" i="5"/>
  <c r="Q40" i="5"/>
  <c r="AN53" i="23"/>
  <c r="AU86" i="23"/>
  <c r="BM29" i="23"/>
  <c r="I8" i="23"/>
  <c r="BH46" i="23"/>
  <c r="AZ7" i="23"/>
  <c r="B76" i="23"/>
  <c r="Z26" i="23"/>
  <c r="H26" i="23"/>
  <c r="BH26" i="23"/>
  <c r="AT24" i="23"/>
  <c r="R31" i="23"/>
  <c r="Q30" i="23"/>
  <c r="AW22" i="23"/>
  <c r="Q8" i="23"/>
  <c r="AC7" i="23"/>
  <c r="G40" i="23"/>
  <c r="AH59" i="23"/>
  <c r="BI28" i="23"/>
  <c r="B39" i="23"/>
  <c r="W23" i="23"/>
  <c r="B21" i="23"/>
  <c r="F83" i="23"/>
  <c r="BE84" i="23"/>
  <c r="BD78" i="23"/>
  <c r="AB43" i="23"/>
  <c r="AE82" i="23"/>
  <c r="AV26" i="23"/>
  <c r="AC10" i="23"/>
  <c r="AN31" i="23"/>
  <c r="AH34" i="23"/>
  <c r="AW80" i="23"/>
  <c r="Y70" i="23"/>
  <c r="BI39" i="23"/>
  <c r="G85" i="23"/>
  <c r="G62" i="23"/>
  <c r="F18" i="23"/>
  <c r="AK12" i="23"/>
  <c r="D52" i="23"/>
  <c r="BH42" i="23"/>
  <c r="AD72" i="23"/>
  <c r="AE83" i="23"/>
  <c r="O25" i="23"/>
  <c r="AL82" i="23"/>
  <c r="E48" i="23"/>
  <c r="AA70" i="23"/>
  <c r="J78" i="23"/>
  <c r="AJ97" i="23"/>
  <c r="AX22" i="23"/>
  <c r="AQ91" i="23"/>
  <c r="AE45" i="23"/>
  <c r="AT100" i="23"/>
  <c r="P24" i="23"/>
  <c r="K15" i="23"/>
  <c r="AB58" i="23"/>
  <c r="AJ87" i="23"/>
  <c r="AF57" i="23"/>
  <c r="BK64" i="23"/>
  <c r="J44" i="23"/>
  <c r="AX69" i="23"/>
  <c r="T97" i="23"/>
  <c r="E65" i="5"/>
  <c r="BI11" i="23"/>
  <c r="E98" i="23"/>
  <c r="AS58" i="23"/>
  <c r="AH94" i="23"/>
  <c r="Y38" i="23"/>
  <c r="AK42" i="23"/>
  <c r="AA83" i="23"/>
  <c r="BA101" i="23"/>
  <c r="AW49" i="23"/>
  <c r="M87" i="23"/>
  <c r="N54" i="23"/>
  <c r="E101" i="23"/>
  <c r="V25" i="23"/>
  <c r="J27" i="23"/>
  <c r="J89" i="23"/>
  <c r="AX93" i="23"/>
  <c r="AZ100" i="23"/>
  <c r="C7" i="23"/>
  <c r="AD91" i="23"/>
  <c r="O86" i="23"/>
  <c r="J55" i="5"/>
  <c r="Q16" i="5"/>
  <c r="O60" i="23"/>
  <c r="BM96" i="23"/>
  <c r="AW24" i="23"/>
  <c r="AM58" i="23"/>
  <c r="AP48" i="23"/>
  <c r="AY104" i="23"/>
  <c r="M25" i="23"/>
  <c r="BG38" i="23"/>
  <c r="BB64" i="23"/>
  <c r="BA91" i="23"/>
  <c r="BJ48" i="23"/>
  <c r="BC81" i="23"/>
  <c r="AC80" i="23"/>
  <c r="AW60" i="23"/>
  <c r="AM32" i="23"/>
  <c r="AU75" i="23"/>
  <c r="Z69" i="23"/>
  <c r="N86" i="23"/>
  <c r="AQ29" i="23"/>
  <c r="C100" i="23"/>
  <c r="J9" i="23"/>
  <c r="BB18" i="23"/>
  <c r="AZ32" i="23"/>
  <c r="BA45" i="23"/>
  <c r="P69" i="23"/>
  <c r="D76" i="23"/>
  <c r="AZ61" i="23"/>
  <c r="E68" i="23"/>
  <c r="BB42" i="23"/>
  <c r="AG16" i="23"/>
  <c r="W7" i="23"/>
  <c r="K61" i="23"/>
  <c r="BJ68" i="23"/>
  <c r="AA7" i="23"/>
  <c r="AV60" i="23"/>
  <c r="H80" i="23"/>
  <c r="W48" i="23"/>
  <c r="B49" i="23"/>
  <c r="BJ44" i="23"/>
  <c r="AG37" i="23"/>
  <c r="M60" i="23"/>
  <c r="AZ83" i="23"/>
  <c r="Y89" i="23"/>
  <c r="AG75" i="23"/>
  <c r="AN40" i="23"/>
  <c r="AQ82" i="23"/>
  <c r="R47" i="23"/>
  <c r="AQ96" i="23"/>
  <c r="Y75" i="23"/>
  <c r="Q101" i="23"/>
  <c r="Z36" i="23"/>
  <c r="I59" i="23"/>
  <c r="H66" i="23"/>
  <c r="AS99" i="23"/>
  <c r="AV93" i="23"/>
  <c r="B69" i="23"/>
  <c r="AK43" i="23"/>
  <c r="B70" i="23"/>
  <c r="BC75" i="23"/>
  <c r="G55" i="23"/>
  <c r="AJ64" i="23"/>
  <c r="AJ26" i="23"/>
  <c r="L38" i="23"/>
  <c r="BA70" i="23"/>
  <c r="AE97" i="23"/>
  <c r="AW35" i="23"/>
  <c r="Y96" i="23"/>
  <c r="Q90" i="23"/>
  <c r="BC11" i="23"/>
  <c r="B96" i="5"/>
  <c r="M69" i="23"/>
  <c r="C78" i="23"/>
  <c r="AY31" i="23"/>
  <c r="P90" i="23"/>
  <c r="S38" i="23"/>
  <c r="AI53" i="23"/>
  <c r="K89" i="23"/>
  <c r="I24" i="23"/>
  <c r="D29" i="23"/>
  <c r="AV103" i="23"/>
  <c r="AD63" i="23"/>
  <c r="AI26" i="23"/>
  <c r="BH10" i="23"/>
  <c r="U53" i="23"/>
  <c r="AU45" i="23"/>
  <c r="BM39" i="23"/>
  <c r="AI78" i="23"/>
  <c r="U95" i="23"/>
  <c r="L79" i="23"/>
  <c r="AT83" i="23"/>
  <c r="H12" i="5"/>
  <c r="AC15" i="23"/>
  <c r="M65" i="23"/>
  <c r="AN27" i="23"/>
  <c r="BF83" i="23"/>
  <c r="B37" i="23"/>
  <c r="BM83" i="23"/>
  <c r="B78" i="23"/>
  <c r="T59" i="23"/>
  <c r="AE99" i="23"/>
  <c r="AE95" i="23"/>
  <c r="AA90" i="23"/>
  <c r="AT44" i="23"/>
  <c r="AX64" i="23"/>
  <c r="BK67" i="23"/>
  <c r="BJ81" i="23"/>
  <c r="Q71" i="23"/>
  <c r="AM64" i="23"/>
  <c r="X100" i="23"/>
  <c r="BA75" i="23"/>
  <c r="AZ85" i="23"/>
  <c r="S22" i="23"/>
  <c r="BA9" i="23"/>
  <c r="AD42" i="23"/>
  <c r="AR59" i="23"/>
  <c r="R37" i="23"/>
  <c r="AE51" i="23"/>
  <c r="BJ82" i="23"/>
  <c r="BK51" i="23"/>
  <c r="K67" i="23"/>
  <c r="AJ59" i="23"/>
  <c r="BK81" i="23"/>
  <c r="U60" i="23"/>
  <c r="T81" i="23"/>
  <c r="AY81" i="23"/>
  <c r="U52" i="5"/>
  <c r="E91" i="5"/>
  <c r="H102" i="5"/>
  <c r="Z45" i="5"/>
  <c r="J75" i="5"/>
  <c r="P92" i="5"/>
  <c r="R56" i="5"/>
  <c r="BL54" i="23"/>
  <c r="O45" i="23"/>
  <c r="AG76" i="23"/>
  <c r="AB102" i="23"/>
  <c r="AP87" i="23"/>
  <c r="BI65" i="23"/>
  <c r="AI80" i="23"/>
  <c r="E46" i="5"/>
  <c r="R40" i="5"/>
  <c r="C57" i="5"/>
  <c r="H18" i="5"/>
  <c r="S77" i="5"/>
  <c r="Y104" i="5"/>
  <c r="L15" i="5"/>
  <c r="R13" i="5"/>
  <c r="BH87" i="23"/>
  <c r="AN43" i="23"/>
  <c r="O13" i="23"/>
  <c r="AW11" i="23"/>
  <c r="S80" i="23"/>
  <c r="T30" i="23"/>
  <c r="S27" i="23"/>
  <c r="AV70" i="23"/>
  <c r="I49" i="23"/>
  <c r="X12" i="23"/>
  <c r="X37" i="23"/>
  <c r="AC25" i="23"/>
  <c r="C57" i="23"/>
  <c r="AA27" i="23"/>
  <c r="AY82" i="23"/>
  <c r="AW74" i="23"/>
  <c r="X55" i="23"/>
  <c r="L56" i="23"/>
  <c r="AI9" i="23"/>
  <c r="O39" i="23"/>
  <c r="BG86" i="23"/>
  <c r="AB98" i="23"/>
  <c r="BE38" i="23"/>
  <c r="Z88" i="23"/>
  <c r="H49" i="23"/>
  <c r="I74" i="23"/>
  <c r="W88" i="23"/>
  <c r="L102" i="23"/>
  <c r="BI84" i="23"/>
  <c r="AP72" i="23"/>
  <c r="T11" i="23"/>
  <c r="BK74" i="23"/>
  <c r="AW77" i="23"/>
  <c r="AD83" i="23"/>
  <c r="AN66" i="23"/>
  <c r="R11" i="23"/>
  <c r="AK54" i="23"/>
  <c r="O32" i="23"/>
  <c r="BG13" i="23"/>
  <c r="BG61" i="23"/>
  <c r="AC77" i="23"/>
  <c r="AD68" i="23"/>
  <c r="AK61" i="23"/>
  <c r="BC34" i="23"/>
  <c r="BA96" i="23"/>
  <c r="S55" i="23"/>
  <c r="AX97" i="23"/>
  <c r="B102" i="23"/>
  <c r="K97" i="23"/>
  <c r="V66" i="5"/>
  <c r="AP17" i="23"/>
  <c r="AV99" i="23"/>
  <c r="V38" i="23"/>
  <c r="AS72" i="23"/>
  <c r="AA86" i="23"/>
  <c r="W77" i="23"/>
  <c r="BB97" i="23"/>
  <c r="AK39" i="23"/>
  <c r="S84" i="23"/>
  <c r="BC44" i="23"/>
  <c r="X102" i="23"/>
  <c r="P78" i="23"/>
  <c r="AJ42" i="23"/>
  <c r="U75" i="23"/>
  <c r="AX58" i="23"/>
  <c r="H82" i="23"/>
  <c r="M100" i="23"/>
  <c r="BF19" i="23"/>
  <c r="W90" i="23"/>
  <c r="AX59" i="23"/>
  <c r="H10" i="5"/>
  <c r="AO15" i="23"/>
  <c r="O54" i="23"/>
  <c r="G51" i="23"/>
  <c r="AE66" i="23"/>
  <c r="N51" i="23"/>
  <c r="R91" i="23"/>
  <c r="BE82" i="23"/>
  <c r="AJ86" i="23"/>
  <c r="AN75" i="23"/>
  <c r="B77" i="23"/>
  <c r="BG67" i="23"/>
  <c r="S46" i="23"/>
  <c r="AZ64" i="23"/>
  <c r="BM63" i="23"/>
  <c r="AI79" i="23"/>
  <c r="AJ90" i="23"/>
  <c r="I94" i="23"/>
  <c r="AD94" i="23"/>
  <c r="AF100" i="23"/>
  <c r="AF20" i="23"/>
  <c r="Q18" i="23"/>
  <c r="AS37" i="23"/>
  <c r="AD24" i="23"/>
  <c r="BE74" i="23"/>
  <c r="I38" i="23"/>
  <c r="R32" i="23"/>
  <c r="D16" i="23"/>
  <c r="AZ40" i="23"/>
  <c r="AN60" i="23"/>
  <c r="AU32" i="23"/>
  <c r="S17" i="23"/>
  <c r="C82" i="23"/>
  <c r="AW93" i="23"/>
  <c r="AP52" i="23"/>
  <c r="BJ54" i="23"/>
  <c r="AJ99" i="23"/>
  <c r="AY76" i="23"/>
  <c r="AN72" i="23"/>
  <c r="BK36" i="23"/>
  <c r="AM48" i="23"/>
  <c r="T46" i="23"/>
  <c r="S20" i="23"/>
  <c r="AI46" i="23"/>
  <c r="J23" i="23"/>
  <c r="BK38" i="23"/>
  <c r="E87" i="23"/>
  <c r="H38" i="23"/>
  <c r="W50" i="23"/>
  <c r="E10" i="23"/>
  <c r="C77" i="23"/>
  <c r="AZ59" i="23"/>
  <c r="BL72" i="23"/>
  <c r="BE77" i="23"/>
  <c r="AD77" i="23"/>
  <c r="BB88" i="23"/>
  <c r="I92" i="5"/>
  <c r="AG91" i="23"/>
  <c r="BC99" i="23"/>
  <c r="P89" i="23"/>
  <c r="N36" i="23"/>
  <c r="M58" i="23"/>
  <c r="AE43" i="23"/>
  <c r="BM84" i="23"/>
  <c r="BI75" i="23"/>
  <c r="AT57" i="23"/>
  <c r="AE55" i="23"/>
  <c r="X86" i="23"/>
  <c r="AV36" i="23"/>
  <c r="BD80" i="23"/>
  <c r="AD35" i="23"/>
  <c r="Q11" i="5"/>
  <c r="AD76" i="23"/>
  <c r="AM43" i="23"/>
  <c r="G6" i="23"/>
  <c r="Q63" i="23"/>
  <c r="X88" i="23"/>
  <c r="O72" i="23"/>
  <c r="AX90" i="23"/>
  <c r="AC75" i="23"/>
  <c r="AH62" i="23"/>
  <c r="S73" i="23"/>
  <c r="E40" i="23"/>
  <c r="V95" i="23"/>
  <c r="BC65" i="23"/>
  <c r="BH67" i="23"/>
  <c r="J47" i="23"/>
  <c r="I100" i="23"/>
  <c r="J34" i="23"/>
  <c r="AA15" i="23"/>
  <c r="I93" i="23"/>
  <c r="BI88" i="23"/>
  <c r="AQ68" i="23"/>
  <c r="T96" i="23"/>
  <c r="AB39" i="23"/>
  <c r="Q104" i="23"/>
  <c r="AX99" i="23"/>
  <c r="E86" i="5"/>
  <c r="D84" i="5"/>
  <c r="C52" i="5"/>
  <c r="C72" i="5"/>
  <c r="S30" i="5"/>
  <c r="K54" i="5"/>
  <c r="M61" i="5"/>
  <c r="BK29" i="23"/>
  <c r="F82" i="23"/>
  <c r="AF78" i="23"/>
  <c r="N92" i="23"/>
  <c r="Z81" i="23"/>
  <c r="M29" i="5"/>
  <c r="V102" i="5"/>
  <c r="D37" i="5"/>
  <c r="M33" i="5"/>
  <c r="C30" i="5"/>
  <c r="U76" i="5"/>
  <c r="N64" i="5"/>
  <c r="Z55" i="23"/>
  <c r="P93" i="23"/>
  <c r="AV74" i="23"/>
  <c r="V66" i="23"/>
  <c r="R103" i="23"/>
  <c r="AS92" i="23"/>
  <c r="AY19" i="23"/>
  <c r="Y26" i="23"/>
  <c r="G84" i="23"/>
  <c r="BG9" i="23"/>
  <c r="AK90" i="23"/>
  <c r="L83" i="23"/>
  <c r="BM97" i="23"/>
  <c r="BF89" i="23"/>
  <c r="AJ100" i="23"/>
  <c r="S101" i="5"/>
  <c r="L27" i="5"/>
  <c r="G42" i="5"/>
  <c r="R87" i="5"/>
  <c r="W80" i="5"/>
  <c r="T37" i="5"/>
  <c r="M45" i="5"/>
  <c r="D79" i="5"/>
  <c r="C80" i="5"/>
  <c r="AJ9" i="23"/>
  <c r="AU47" i="23"/>
  <c r="G79" i="23"/>
  <c r="AJ89" i="23"/>
  <c r="BJ55" i="23"/>
  <c r="L81" i="23"/>
  <c r="AE102" i="23"/>
  <c r="G74" i="23"/>
  <c r="AL100" i="23"/>
  <c r="B59" i="5"/>
  <c r="BA68" i="23"/>
  <c r="AS53" i="23"/>
  <c r="M80" i="23"/>
  <c r="BB53" i="23"/>
  <c r="BF57" i="23"/>
  <c r="BM52" i="23"/>
  <c r="E103" i="23"/>
  <c r="Z97" i="23"/>
  <c r="Y74" i="5"/>
  <c r="J97" i="5"/>
  <c r="V38" i="5"/>
  <c r="U68" i="5"/>
  <c r="F45" i="5"/>
  <c r="U46" i="5"/>
  <c r="R48" i="5"/>
  <c r="X31" i="5"/>
  <c r="F86" i="5"/>
  <c r="BA25" i="23"/>
  <c r="AF42" i="23"/>
  <c r="N102" i="23"/>
  <c r="K95" i="23"/>
  <c r="P87" i="23"/>
  <c r="AR91" i="23"/>
  <c r="AR96" i="23"/>
  <c r="AA36" i="23"/>
  <c r="O53" i="23"/>
  <c r="N73" i="23"/>
  <c r="BG11" i="23"/>
  <c r="AK40" i="23"/>
  <c r="O16" i="23"/>
  <c r="AY74" i="23"/>
  <c r="Y22" i="23"/>
  <c r="Z46" i="23"/>
  <c r="E17" i="23"/>
  <c r="F103" i="23"/>
  <c r="BM26" i="23"/>
  <c r="AJ77" i="23"/>
  <c r="BE31" i="23"/>
  <c r="BL78" i="23"/>
  <c r="BI74" i="23"/>
  <c r="AS64" i="23"/>
  <c r="F77" i="23"/>
  <c r="BF72" i="23"/>
  <c r="AU52" i="23"/>
  <c r="AL56" i="23"/>
  <c r="AA13" i="23"/>
  <c r="Y44" i="23"/>
  <c r="BA7" i="23"/>
  <c r="AX26" i="23"/>
  <c r="BH86" i="23"/>
  <c r="W44" i="23"/>
  <c r="AC74" i="23"/>
  <c r="AK44" i="23"/>
  <c r="BM51" i="23"/>
  <c r="F97" i="23"/>
  <c r="AA103" i="23"/>
  <c r="B62" i="23"/>
  <c r="R35" i="5"/>
  <c r="H102" i="23"/>
  <c r="AO99" i="23"/>
  <c r="T85" i="23"/>
  <c r="BA67" i="23"/>
  <c r="U59" i="23"/>
  <c r="BK8" i="23"/>
  <c r="V84" i="23"/>
  <c r="K85" i="23"/>
  <c r="P37" i="23"/>
  <c r="AC43" i="23"/>
  <c r="AJ36" i="23"/>
  <c r="BA34" i="23"/>
  <c r="BF84" i="23"/>
  <c r="I8" i="5"/>
  <c r="L79" i="5"/>
  <c r="H39" i="23"/>
  <c r="AB72" i="23"/>
  <c r="R70" i="23"/>
  <c r="M90" i="23"/>
  <c r="AZ71" i="23"/>
  <c r="AY92" i="23"/>
  <c r="C50" i="23"/>
  <c r="BJ43" i="23"/>
  <c r="BH66" i="23"/>
  <c r="AS100" i="23"/>
  <c r="AE50" i="23"/>
  <c r="BM53" i="23"/>
  <c r="BD77" i="23"/>
  <c r="P74" i="23"/>
  <c r="T34" i="23"/>
  <c r="AK104" i="23"/>
  <c r="Z30" i="23"/>
  <c r="M81" i="23"/>
  <c r="AF104" i="23"/>
  <c r="Y29" i="23"/>
  <c r="AJ79" i="23"/>
  <c r="AR98" i="23"/>
  <c r="Y79" i="23"/>
  <c r="AN48" i="23"/>
  <c r="U63" i="23"/>
  <c r="W64" i="5"/>
  <c r="C39" i="5"/>
  <c r="D8" i="5"/>
  <c r="M17" i="5"/>
  <c r="Y53" i="5"/>
  <c r="G9" i="5"/>
  <c r="X76" i="5"/>
  <c r="BM91" i="23"/>
  <c r="AO73" i="23"/>
  <c r="AZ50" i="23"/>
  <c r="J95" i="23"/>
  <c r="T78" i="23"/>
  <c r="G33" i="5"/>
  <c r="L21" i="5"/>
  <c r="Y38" i="5"/>
  <c r="G71" i="5"/>
  <c r="V33" i="5"/>
  <c r="H99" i="5"/>
  <c r="C65" i="5"/>
  <c r="BG7" i="23"/>
  <c r="BF93" i="23"/>
  <c r="AG70" i="23"/>
  <c r="AV87" i="23"/>
  <c r="AG96" i="23"/>
  <c r="V32" i="23"/>
  <c r="AL85" i="23"/>
  <c r="AR62" i="23"/>
  <c r="G89" i="23"/>
  <c r="D70" i="23"/>
  <c r="AC73" i="23"/>
  <c r="X58" i="23"/>
  <c r="O103" i="23"/>
  <c r="AB57" i="23"/>
  <c r="J31" i="5"/>
  <c r="C98" i="5"/>
  <c r="Q48" i="5"/>
  <c r="V44" i="5"/>
  <c r="Y92" i="5"/>
  <c r="G25" i="5"/>
  <c r="S39" i="5"/>
  <c r="N74" i="5"/>
  <c r="M64" i="5"/>
  <c r="I73" i="5"/>
  <c r="AB56" i="23"/>
  <c r="AG67" i="23"/>
  <c r="Q51" i="23"/>
  <c r="C101" i="23"/>
  <c r="BK83" i="23"/>
  <c r="Y19" i="23"/>
  <c r="AZ70" i="23"/>
  <c r="AT66" i="23"/>
  <c r="AC95" i="23"/>
  <c r="B15" i="23"/>
  <c r="AY71" i="23"/>
  <c r="G92" i="23"/>
  <c r="AT49" i="23"/>
  <c r="W57" i="23"/>
  <c r="W102" i="23"/>
  <c r="K102" i="23"/>
  <c r="AN103" i="23"/>
  <c r="G87" i="23"/>
  <c r="Q29" i="5"/>
  <c r="B86" i="5"/>
  <c r="C100" i="5"/>
  <c r="L12" i="5"/>
  <c r="O44" i="5"/>
  <c r="D28" i="5"/>
  <c r="Z89" i="5"/>
  <c r="S70" i="5"/>
  <c r="T77" i="5"/>
  <c r="AF46" i="23"/>
  <c r="D63" i="23"/>
  <c r="AD46" i="23"/>
  <c r="R89" i="23"/>
  <c r="R56" i="23"/>
  <c r="AX39" i="23"/>
  <c r="X103" i="23"/>
  <c r="E95" i="23"/>
  <c r="Q75" i="23"/>
  <c r="O28" i="23"/>
  <c r="BF28" i="23"/>
  <c r="BL43" i="23"/>
  <c r="AL74" i="23"/>
  <c r="BD21" i="23"/>
  <c r="M9" i="23"/>
  <c r="AI59" i="23"/>
  <c r="AO86" i="23"/>
  <c r="BH59" i="23"/>
  <c r="BB55" i="23"/>
  <c r="AO6" i="23"/>
  <c r="AQ14" i="23"/>
  <c r="D86" i="23"/>
  <c r="L80" i="23"/>
  <c r="BA39" i="23"/>
  <c r="T88" i="23"/>
  <c r="AJ30" i="23"/>
  <c r="H51" i="23"/>
  <c r="AU99" i="23"/>
  <c r="BE57" i="23"/>
  <c r="BC36" i="23"/>
  <c r="AU61" i="23"/>
  <c r="AI50" i="23"/>
  <c r="AV23" i="23"/>
  <c r="AV25" i="23"/>
  <c r="BA30" i="23"/>
  <c r="X34" i="23"/>
  <c r="AW30" i="23"/>
  <c r="BF67" i="23"/>
  <c r="BB19" i="23"/>
  <c r="AX12" i="23"/>
  <c r="X39" i="23"/>
  <c r="AH14" i="23"/>
  <c r="BL13" i="23"/>
  <c r="AA64" i="23"/>
  <c r="Q99" i="23"/>
  <c r="AN61" i="23"/>
  <c r="AC36" i="23"/>
  <c r="H34" i="23"/>
  <c r="O68" i="23"/>
  <c r="U79" i="23"/>
  <c r="AZ88" i="23"/>
  <c r="T62" i="23"/>
  <c r="AH98" i="23"/>
  <c r="S37" i="23"/>
  <c r="BJ57" i="23"/>
  <c r="AD97" i="23"/>
  <c r="AQ61" i="23"/>
  <c r="AT43" i="23"/>
  <c r="AK74" i="23"/>
  <c r="L64" i="23"/>
  <c r="AJ34" i="23"/>
  <c r="AK17" i="23"/>
  <c r="U56" i="23"/>
  <c r="BM81" i="23"/>
  <c r="AX66" i="23"/>
  <c r="AD8" i="23"/>
  <c r="T65" i="23"/>
  <c r="AA37" i="23"/>
  <c r="BJ60" i="23"/>
  <c r="AN26" i="23"/>
  <c r="BJ47" i="23"/>
  <c r="AO83" i="23"/>
  <c r="P66" i="23"/>
  <c r="BI38" i="23"/>
  <c r="BC66" i="23"/>
  <c r="AT60" i="23"/>
  <c r="AN12" i="23"/>
  <c r="H47" i="23"/>
  <c r="AY89" i="23"/>
  <c r="C62" i="23"/>
  <c r="AD57" i="23"/>
  <c r="V61" i="23"/>
  <c r="BB63" i="23"/>
  <c r="O36" i="23"/>
  <c r="AQ41" i="23"/>
  <c r="W33" i="23"/>
  <c r="AA63" i="23"/>
  <c r="BE59" i="23"/>
  <c r="BI51" i="23"/>
  <c r="BI10" i="23"/>
  <c r="R63" i="23"/>
  <c r="F101" i="23"/>
  <c r="R20" i="23"/>
  <c r="AA9" i="23"/>
  <c r="BJ8" i="23"/>
  <c r="AZ26" i="23"/>
  <c r="AD39" i="23"/>
  <c r="AF6" i="23"/>
  <c r="T9" i="23"/>
  <c r="X45" i="23"/>
  <c r="Y55" i="23"/>
  <c r="BB84" i="23"/>
  <c r="AN44" i="23"/>
  <c r="AH47" i="23"/>
  <c r="U76" i="23"/>
  <c r="T33" i="23"/>
  <c r="AY6" i="23"/>
  <c r="AA14" i="23"/>
  <c r="J90" i="23"/>
  <c r="AS8" i="23"/>
  <c r="R50" i="23"/>
  <c r="AH90" i="23"/>
  <c r="Y64" i="23"/>
  <c r="Y52" i="23"/>
  <c r="AE70" i="23"/>
  <c r="BG69" i="23"/>
  <c r="AQ77" i="23"/>
  <c r="AK25" i="23"/>
  <c r="AC24" i="23"/>
  <c r="BK42" i="23"/>
  <c r="AV78" i="23"/>
  <c r="L42" i="23"/>
  <c r="AU6" i="23"/>
  <c r="Y73" i="23"/>
  <c r="Q91" i="23"/>
  <c r="AR86" i="23"/>
  <c r="BI59" i="23"/>
  <c r="U28" i="5"/>
  <c r="AI19" i="23"/>
  <c r="AC87" i="23"/>
  <c r="N96" i="23"/>
  <c r="AL25" i="23"/>
  <c r="K70" i="23"/>
  <c r="E67" i="23"/>
  <c r="BD34" i="23"/>
  <c r="AO62" i="23"/>
  <c r="BF99" i="23"/>
  <c r="AV58" i="23"/>
  <c r="G29" i="23"/>
  <c r="BJ65" i="23"/>
  <c r="AI38" i="23"/>
  <c r="AV75" i="23"/>
  <c r="F67" i="5"/>
  <c r="V49" i="23"/>
  <c r="AJ58" i="23"/>
  <c r="Y76" i="23"/>
  <c r="AF28" i="23"/>
  <c r="G50" i="23"/>
  <c r="BG99" i="23"/>
  <c r="BL60" i="23"/>
  <c r="AB103" i="23"/>
  <c r="AT68" i="23"/>
  <c r="AI97" i="23"/>
  <c r="AA78" i="23"/>
  <c r="BE99" i="23"/>
  <c r="AK65" i="23"/>
  <c r="BE103" i="23"/>
  <c r="AI89" i="23"/>
  <c r="AV38" i="23"/>
  <c r="AL67" i="23"/>
  <c r="AB88" i="23"/>
  <c r="AJ68" i="23"/>
  <c r="AL64" i="23"/>
  <c r="AC84" i="23"/>
  <c r="F58" i="23"/>
  <c r="BF38" i="23"/>
  <c r="V70" i="23"/>
  <c r="AX77" i="23"/>
  <c r="Z95" i="23"/>
  <c r="Z22" i="5"/>
  <c r="J88" i="5"/>
  <c r="Q7" i="5"/>
  <c r="T96" i="5"/>
  <c r="Q57" i="5"/>
  <c r="I100" i="5"/>
  <c r="AH80" i="23"/>
  <c r="U82" i="23"/>
  <c r="Z89" i="23"/>
  <c r="W70" i="23"/>
  <c r="AH85" i="23"/>
  <c r="BG104" i="23"/>
  <c r="S68" i="5"/>
  <c r="M6" i="5"/>
  <c r="K81" i="5"/>
  <c r="O50" i="5"/>
  <c r="S59" i="5"/>
  <c r="V27" i="5"/>
  <c r="S84" i="5"/>
  <c r="AD70" i="23"/>
  <c r="BB75" i="23"/>
  <c r="E41" i="23"/>
  <c r="BK45" i="23"/>
  <c r="J36" i="23"/>
  <c r="AQ103" i="23"/>
  <c r="AE30" i="23"/>
  <c r="AZ79" i="23"/>
  <c r="BM50" i="23"/>
  <c r="BI86" i="23"/>
  <c r="BC52" i="23"/>
  <c r="BD41" i="23"/>
  <c r="AE33" i="23"/>
  <c r="K42" i="23"/>
  <c r="Q20" i="5"/>
  <c r="K70" i="5"/>
  <c r="Q92" i="5"/>
  <c r="Y62" i="5"/>
  <c r="I39" i="5"/>
  <c r="K23" i="5"/>
  <c r="S40" i="5"/>
  <c r="U91" i="5"/>
  <c r="T39" i="5"/>
  <c r="E62" i="5"/>
  <c r="AR46" i="23"/>
  <c r="BD38" i="23"/>
  <c r="BK96" i="23"/>
  <c r="H29" i="23"/>
  <c r="AQ44" i="23"/>
  <c r="AY60" i="23"/>
  <c r="AU51" i="23"/>
  <c r="AL81" i="23"/>
  <c r="T43" i="5"/>
  <c r="AG78" i="23"/>
  <c r="BM75" i="23"/>
  <c r="K32" i="23"/>
  <c r="AG102" i="23"/>
  <c r="AZ92" i="23"/>
  <c r="AP12" i="23"/>
  <c r="AI85" i="23"/>
  <c r="BM64" i="23"/>
  <c r="BH85" i="23"/>
  <c r="E47" i="5"/>
  <c r="V80" i="5"/>
  <c r="Y8" i="5"/>
  <c r="N95" i="5"/>
  <c r="S86" i="5"/>
  <c r="L45" i="5"/>
  <c r="L62" i="5"/>
  <c r="R59" i="5"/>
  <c r="X50" i="5"/>
  <c r="R51" i="23"/>
  <c r="Q44" i="23"/>
  <c r="BF100" i="23"/>
  <c r="G24" i="23"/>
  <c r="AZ86" i="23"/>
  <c r="AM55" i="23"/>
  <c r="O88" i="23"/>
  <c r="Y15" i="23"/>
  <c r="BF94" i="23"/>
  <c r="AM35" i="23"/>
  <c r="AM17" i="23"/>
  <c r="AO64" i="23"/>
  <c r="BA15" i="23"/>
  <c r="AD11" i="23"/>
  <c r="BL44" i="23"/>
  <c r="K55" i="23"/>
  <c r="Y83" i="23"/>
  <c r="BM43" i="23"/>
  <c r="BA86" i="23"/>
  <c r="L70" i="23"/>
  <c r="BE6" i="23"/>
  <c r="AV71" i="23"/>
  <c r="AF63" i="23"/>
  <c r="U97" i="23"/>
  <c r="AI10" i="23"/>
  <c r="O77" i="23"/>
  <c r="AJ88" i="23"/>
  <c r="AT54" i="23"/>
  <c r="AJ62" i="23"/>
  <c r="AE52" i="23"/>
  <c r="T71" i="23"/>
  <c r="AT56" i="23"/>
  <c r="BI76" i="23"/>
  <c r="AW40" i="23"/>
  <c r="R39" i="23"/>
  <c r="X9" i="23"/>
  <c r="B24" i="23"/>
  <c r="N10" i="23"/>
  <c r="AQ72" i="23"/>
  <c r="J77" i="23"/>
  <c r="AC86" i="23"/>
  <c r="BL36" i="23"/>
  <c r="F23" i="5"/>
  <c r="I40" i="23"/>
  <c r="N88" i="23"/>
  <c r="AF96" i="23"/>
  <c r="AS38" i="23"/>
  <c r="BB81" i="23"/>
  <c r="BG66" i="23"/>
  <c r="BF69" i="23"/>
  <c r="AY67" i="23"/>
  <c r="AN104" i="23"/>
  <c r="BA80" i="23"/>
  <c r="AW72" i="23"/>
  <c r="BF79" i="23"/>
  <c r="AH67" i="23"/>
  <c r="W68" i="23"/>
  <c r="U59" i="5"/>
  <c r="T61" i="23"/>
  <c r="AE80" i="23"/>
  <c r="M42" i="23"/>
  <c r="BB67" i="23"/>
  <c r="AV76" i="23"/>
  <c r="BF104" i="23"/>
  <c r="BD100" i="23"/>
  <c r="X53" i="23"/>
  <c r="AO33" i="23"/>
  <c r="AL57" i="23"/>
  <c r="O65" i="23"/>
  <c r="H97" i="23"/>
  <c r="BE75" i="23"/>
  <c r="BB48" i="23"/>
  <c r="AQ76" i="23"/>
  <c r="T68" i="23"/>
  <c r="AW101" i="23"/>
  <c r="AP63" i="23"/>
  <c r="AA50" i="23"/>
  <c r="Q40" i="23"/>
  <c r="BC76" i="23"/>
  <c r="AE88" i="23"/>
  <c r="D59" i="23"/>
  <c r="BI81" i="23"/>
  <c r="W62" i="23"/>
  <c r="AQ99" i="23"/>
  <c r="Z101" i="5"/>
  <c r="O34" i="5"/>
  <c r="U27" i="5"/>
  <c r="X69" i="5"/>
  <c r="J10" i="5"/>
  <c r="F35" i="5"/>
  <c r="M73" i="23"/>
  <c r="X89" i="23"/>
  <c r="AA92" i="23"/>
  <c r="AO77" i="23"/>
  <c r="F24" i="23"/>
  <c r="AO78" i="23"/>
  <c r="S17" i="5"/>
  <c r="U84" i="5"/>
  <c r="O12" i="5"/>
  <c r="V48" i="5"/>
  <c r="K53" i="5"/>
  <c r="V56" i="5"/>
  <c r="AR23" i="23"/>
  <c r="AL33" i="23"/>
  <c r="H65" i="23"/>
  <c r="S35" i="23"/>
  <c r="Y84" i="23"/>
  <c r="AN94" i="23"/>
  <c r="AK73" i="23"/>
  <c r="AF15" i="23"/>
  <c r="AI34" i="23"/>
  <c r="O78" i="23"/>
  <c r="AG35" i="23"/>
  <c r="AG57" i="23"/>
  <c r="AM50" i="23"/>
  <c r="F57" i="23"/>
  <c r="P99" i="23"/>
  <c r="V76" i="5"/>
  <c r="Y64" i="5"/>
  <c r="J67" i="5"/>
  <c r="D103" i="5"/>
  <c r="V37" i="5"/>
  <c r="L101" i="5"/>
  <c r="E84" i="5"/>
  <c r="Z17" i="5"/>
  <c r="R70" i="5"/>
  <c r="W84" i="5"/>
  <c r="AM66" i="23"/>
  <c r="H48" i="23"/>
  <c r="O97" i="23"/>
  <c r="AS44" i="23"/>
  <c r="AX45" i="23"/>
  <c r="BJ78" i="23"/>
  <c r="I85" i="23"/>
  <c r="BF71" i="23"/>
  <c r="D69" i="5"/>
  <c r="BE24" i="23"/>
  <c r="AX14" i="23"/>
  <c r="T14" i="23"/>
  <c r="BF47" i="23"/>
  <c r="BH45" i="23"/>
  <c r="BM17" i="23"/>
  <c r="D78" i="23"/>
  <c r="AC62" i="23"/>
  <c r="C72" i="23"/>
  <c r="S70" i="23"/>
  <c r="AY90" i="23"/>
  <c r="Q65" i="23"/>
  <c r="AY79" i="23"/>
  <c r="AN25" i="23"/>
  <c r="Q69" i="23"/>
  <c r="AV62" i="23"/>
  <c r="AR82" i="23"/>
  <c r="C7" i="5"/>
  <c r="W27" i="23"/>
  <c r="AD45" i="23"/>
  <c r="AX27" i="23"/>
  <c r="AI49" i="23"/>
  <c r="O67" i="23"/>
  <c r="O75" i="23"/>
  <c r="BB50" i="23"/>
  <c r="AZ93" i="23"/>
  <c r="AV9" i="23"/>
  <c r="E55" i="23"/>
  <c r="G80" i="5"/>
  <c r="AD60" i="23"/>
  <c r="BK91" i="23"/>
  <c r="E37" i="23"/>
  <c r="AH96" i="23"/>
  <c r="AD84" i="23"/>
  <c r="R77" i="23"/>
  <c r="BD104" i="23"/>
  <c r="AH18" i="23"/>
  <c r="AQ46" i="23"/>
  <c r="BE73" i="23"/>
  <c r="E64" i="23"/>
  <c r="U93" i="23"/>
  <c r="P68" i="23"/>
  <c r="AE71" i="23"/>
  <c r="BF92" i="23"/>
  <c r="AH86" i="23"/>
  <c r="BL53" i="23"/>
  <c r="AN95" i="23"/>
  <c r="T86" i="5"/>
  <c r="P78" i="5"/>
  <c r="Y100" i="5"/>
  <c r="L86" i="5"/>
  <c r="G24" i="5"/>
  <c r="C51" i="23"/>
  <c r="BD59" i="23"/>
  <c r="AU63" i="23"/>
  <c r="BD81" i="23"/>
  <c r="T34" i="5"/>
  <c r="Z97" i="5"/>
  <c r="P80" i="5"/>
  <c r="X64" i="5"/>
  <c r="W69" i="5"/>
  <c r="S82" i="23"/>
  <c r="V94" i="23"/>
  <c r="X70" i="23"/>
  <c r="AU71" i="23"/>
  <c r="I33" i="23"/>
  <c r="AV18" i="23"/>
  <c r="BG97" i="23"/>
  <c r="O93" i="23"/>
  <c r="L45" i="23"/>
  <c r="AC69" i="23"/>
  <c r="D55" i="5"/>
  <c r="T94" i="5"/>
  <c r="R27" i="5"/>
  <c r="Q87" i="5"/>
  <c r="D88" i="5"/>
  <c r="Y99" i="5"/>
  <c r="R95" i="5"/>
  <c r="G83" i="23"/>
  <c r="E59" i="23"/>
  <c r="AF103" i="23"/>
  <c r="AQ57" i="23"/>
  <c r="Q52" i="23"/>
  <c r="BM95" i="23"/>
  <c r="D19" i="23"/>
  <c r="V34" i="23"/>
  <c r="M38" i="23"/>
  <c r="AM63" i="23"/>
  <c r="E102" i="23"/>
  <c r="AY85" i="23"/>
  <c r="Z48" i="23"/>
  <c r="K13" i="5"/>
  <c r="R31" i="5"/>
  <c r="E50" i="5"/>
  <c r="N63" i="5"/>
  <c r="G60" i="5"/>
  <c r="S104" i="5"/>
  <c r="R84" i="5"/>
  <c r="BA74" i="23"/>
  <c r="J101" i="23"/>
  <c r="AA97" i="23"/>
  <c r="BD84" i="23"/>
  <c r="K96" i="23"/>
  <c r="S96" i="23"/>
  <c r="BE17" i="23"/>
  <c r="AY46" i="23"/>
  <c r="E51" i="23"/>
  <c r="B92" i="23"/>
  <c r="L84" i="23"/>
  <c r="BC28" i="23"/>
  <c r="BC94" i="23"/>
  <c r="AC91" i="23"/>
  <c r="Q76" i="23"/>
  <c r="I20" i="23"/>
  <c r="AV27" i="23"/>
  <c r="AU73" i="23"/>
  <c r="AI57" i="23"/>
  <c r="N92" i="5"/>
  <c r="Q93" i="5"/>
  <c r="X66" i="5"/>
  <c r="C15" i="5"/>
  <c r="Z50" i="5"/>
  <c r="N84" i="5"/>
  <c r="X42" i="5"/>
  <c r="T24" i="5"/>
  <c r="M7" i="5"/>
  <c r="S50" i="5"/>
  <c r="BE66" i="23"/>
  <c r="Z85" i="23"/>
  <c r="V81" i="23"/>
  <c r="X11" i="5"/>
  <c r="X68" i="5"/>
  <c r="W41" i="5"/>
  <c r="V18" i="5"/>
  <c r="U69" i="5"/>
  <c r="H77" i="5"/>
  <c r="Z35" i="5"/>
  <c r="D90" i="5"/>
  <c r="F57" i="5"/>
  <c r="Y81" i="5"/>
  <c r="H64" i="5"/>
  <c r="H92" i="5"/>
  <c r="J101" i="5"/>
  <c r="C69" i="5"/>
  <c r="O65" i="5"/>
  <c r="AQ60" i="23"/>
  <c r="S83" i="5"/>
  <c r="F49" i="5"/>
  <c r="C18" i="5"/>
  <c r="D91" i="23"/>
  <c r="AA102" i="23"/>
  <c r="W38" i="23"/>
  <c r="BC74" i="23"/>
  <c r="R9" i="5"/>
  <c r="L85" i="5"/>
  <c r="T84" i="5"/>
  <c r="B16" i="5"/>
  <c r="AL17" i="23"/>
  <c r="H75" i="23"/>
  <c r="AJ72" i="23"/>
  <c r="I82" i="23"/>
  <c r="Z30" i="5"/>
  <c r="L29" i="5"/>
  <c r="Y16" i="5"/>
  <c r="Y87" i="5"/>
  <c r="U79" i="5"/>
  <c r="C94" i="5"/>
  <c r="J43" i="5"/>
  <c r="X57" i="5"/>
  <c r="Z19" i="5"/>
  <c r="Q50" i="5"/>
  <c r="V95" i="5"/>
  <c r="S15" i="5"/>
  <c r="X97" i="5"/>
  <c r="AV89" i="23"/>
  <c r="E99" i="5"/>
  <c r="X35" i="5"/>
  <c r="F52" i="5"/>
  <c r="N55" i="23"/>
  <c r="AB96" i="23"/>
  <c r="AK56" i="23"/>
  <c r="R20" i="5"/>
  <c r="T32" i="5"/>
  <c r="B10" i="5"/>
  <c r="D40" i="5"/>
  <c r="U39" i="5"/>
  <c r="AO42" i="23"/>
  <c r="U84" i="23"/>
  <c r="AD102" i="23"/>
  <c r="S97" i="23"/>
  <c r="E53" i="5"/>
  <c r="E30" i="5"/>
  <c r="P18" i="5"/>
  <c r="X77" i="5"/>
  <c r="Q67" i="5"/>
  <c r="B102" i="5"/>
  <c r="C33" i="5"/>
  <c r="W57" i="5"/>
  <c r="Y95" i="5"/>
  <c r="M35" i="5"/>
  <c r="J57" i="5"/>
  <c r="BJ74" i="23"/>
  <c r="M13" i="5"/>
  <c r="U66" i="5"/>
  <c r="F18" i="5"/>
  <c r="BJ100" i="23"/>
  <c r="P32" i="23"/>
  <c r="B82" i="23"/>
  <c r="Q44" i="5"/>
  <c r="J60" i="5"/>
  <c r="L23" i="5"/>
  <c r="P11" i="5"/>
  <c r="M11" i="5"/>
  <c r="W99" i="5"/>
  <c r="V32" i="5"/>
  <c r="V8" i="5"/>
  <c r="U38" i="5"/>
  <c r="R71" i="23"/>
  <c r="S71" i="5"/>
  <c r="H93" i="5"/>
  <c r="V98" i="5"/>
  <c r="S42" i="5"/>
  <c r="F41" i="23"/>
  <c r="X85" i="23"/>
  <c r="AL86" i="23"/>
  <c r="I93" i="5"/>
  <c r="U53" i="5"/>
  <c r="Q59" i="23"/>
  <c r="AA76" i="23"/>
  <c r="X90" i="23"/>
  <c r="R99" i="23"/>
  <c r="X36" i="5"/>
  <c r="G32" i="5"/>
  <c r="O38" i="5"/>
  <c r="M70" i="5"/>
  <c r="K97" i="5"/>
  <c r="B24" i="5"/>
  <c r="N55" i="5"/>
  <c r="Y47" i="5"/>
  <c r="G87" i="5"/>
  <c r="AY54" i="23"/>
  <c r="BM73" i="23"/>
  <c r="AG95" i="23"/>
  <c r="P67" i="23"/>
  <c r="L75" i="5"/>
  <c r="T44" i="5"/>
  <c r="AC57" i="23"/>
  <c r="S77" i="23"/>
  <c r="AC76" i="23"/>
  <c r="U54" i="23"/>
  <c r="F83" i="5"/>
  <c r="K49" i="5"/>
  <c r="AZ52" i="23"/>
  <c r="N76" i="5"/>
  <c r="P99" i="5"/>
  <c r="BB7" i="23"/>
  <c r="AG7" i="23"/>
  <c r="BL35" i="23"/>
  <c r="BF102" i="23"/>
  <c r="E21" i="23"/>
  <c r="B13" i="23"/>
  <c r="BH92" i="23"/>
  <c r="G9" i="23"/>
  <c r="AF52" i="23"/>
  <c r="B47" i="23"/>
  <c r="Y35" i="23"/>
  <c r="AY73" i="23"/>
  <c r="AG28" i="23"/>
  <c r="BM49" i="23"/>
  <c r="AN32" i="23"/>
  <c r="BG57" i="23"/>
  <c r="AK86" i="23"/>
  <c r="P83" i="23"/>
  <c r="AI48" i="23"/>
  <c r="C31" i="23"/>
  <c r="K38" i="23"/>
  <c r="BF65" i="23"/>
  <c r="AH52" i="23"/>
  <c r="BL97" i="23"/>
  <c r="AA11" i="23"/>
  <c r="M56" i="23"/>
  <c r="F19" i="23"/>
  <c r="AW85" i="23"/>
  <c r="G55" i="5"/>
  <c r="AO92" i="23"/>
  <c r="P86" i="23"/>
  <c r="AK57" i="23"/>
  <c r="AE22" i="23"/>
  <c r="BL70" i="23"/>
  <c r="BB23" i="23"/>
  <c r="N30" i="23"/>
  <c r="C48" i="23"/>
  <c r="BI63" i="23"/>
  <c r="Q98" i="23"/>
  <c r="AI82" i="23"/>
  <c r="BI55" i="23"/>
  <c r="AN33" i="23"/>
  <c r="AO49" i="23"/>
  <c r="E13" i="23"/>
  <c r="AD16" i="23"/>
  <c r="AJ104" i="23"/>
  <c r="AQ93" i="23"/>
  <c r="O25" i="5"/>
  <c r="F31" i="5"/>
  <c r="G72" i="5"/>
  <c r="N43" i="5"/>
  <c r="L34" i="5"/>
  <c r="C85" i="23"/>
  <c r="AL62" i="23"/>
  <c r="AB84" i="23"/>
  <c r="BE61" i="23"/>
  <c r="V39" i="5"/>
  <c r="X55" i="5"/>
  <c r="E18" i="5"/>
  <c r="B100" i="5"/>
  <c r="J46" i="23"/>
  <c r="AI87" i="23"/>
  <c r="BM100" i="23"/>
  <c r="AN90" i="23"/>
  <c r="BI82" i="23"/>
  <c r="AZ75" i="23"/>
  <c r="AS55" i="23"/>
  <c r="AF99" i="23"/>
  <c r="C96" i="23"/>
  <c r="AH37" i="23"/>
  <c r="AM67" i="23"/>
  <c r="U29" i="5"/>
  <c r="J59" i="5"/>
  <c r="F89" i="5"/>
  <c r="M58" i="5"/>
  <c r="P8" i="5"/>
  <c r="M86" i="5"/>
  <c r="V43" i="5"/>
  <c r="AQ74" i="23"/>
  <c r="AL16" i="23"/>
  <c r="Z51" i="23"/>
  <c r="AU85" i="23"/>
  <c r="AB86" i="23"/>
  <c r="AP80" i="23"/>
  <c r="AB32" i="23"/>
  <c r="BF56" i="23"/>
  <c r="AF26" i="23"/>
  <c r="Z96" i="23"/>
  <c r="K41" i="23"/>
  <c r="BF90" i="23"/>
  <c r="P76" i="23"/>
  <c r="D61" i="23"/>
  <c r="T12" i="23"/>
  <c r="O74" i="23"/>
  <c r="U103" i="23"/>
  <c r="AH87" i="23"/>
  <c r="BA88" i="23"/>
  <c r="I76" i="23"/>
  <c r="AZ63" i="23"/>
  <c r="AM12" i="23"/>
  <c r="AW59" i="23"/>
  <c r="M51" i="23"/>
  <c r="AH32" i="23"/>
  <c r="F49" i="23"/>
  <c r="BF64" i="23"/>
  <c r="AW81" i="23"/>
  <c r="S71" i="23"/>
  <c r="C91" i="5"/>
  <c r="AD86" i="23"/>
  <c r="BF78" i="23"/>
  <c r="AO100" i="23"/>
  <c r="D38" i="23"/>
  <c r="AW103" i="23"/>
  <c r="AA18" i="23"/>
  <c r="BC33" i="23"/>
  <c r="BB57" i="23"/>
  <c r="M70" i="23"/>
  <c r="BE44" i="23"/>
  <c r="AS90" i="23"/>
  <c r="AH73" i="23"/>
  <c r="S65" i="23"/>
  <c r="B44" i="23"/>
  <c r="AI51" i="23"/>
  <c r="J80" i="23"/>
  <c r="AP64" i="23"/>
  <c r="W85" i="23"/>
  <c r="F74" i="5"/>
  <c r="H52" i="5"/>
  <c r="W67" i="5"/>
  <c r="E23" i="5"/>
  <c r="BH12" i="23"/>
  <c r="AF66" i="23"/>
  <c r="AC81" i="23"/>
  <c r="AJ69" i="23"/>
  <c r="AR89" i="23"/>
  <c r="Y23" i="5"/>
  <c r="K15" i="5"/>
  <c r="E80" i="5"/>
  <c r="M53" i="5"/>
  <c r="AN10" i="23"/>
  <c r="C81" i="23"/>
  <c r="AP91" i="23"/>
  <c r="BJ45" i="23"/>
  <c r="AN98" i="23"/>
  <c r="L71" i="23"/>
  <c r="AM94" i="23"/>
  <c r="BK87" i="23"/>
  <c r="Y69" i="23"/>
  <c r="W89" i="23"/>
  <c r="AR73" i="23"/>
  <c r="I57" i="5"/>
  <c r="Y26" i="5"/>
  <c r="C60" i="5"/>
  <c r="U18" i="5"/>
  <c r="L74" i="5"/>
  <c r="C46" i="5"/>
  <c r="I69" i="5"/>
  <c r="I99" i="23"/>
  <c r="AJ6" i="23"/>
  <c r="BG45" i="23"/>
  <c r="S78" i="23"/>
  <c r="AV50" i="23"/>
  <c r="X64" i="23"/>
  <c r="W42" i="23"/>
  <c r="AE75" i="23"/>
  <c r="AN39" i="23"/>
  <c r="BC23" i="23"/>
  <c r="AV22" i="23"/>
  <c r="G27" i="23"/>
  <c r="K84" i="23"/>
  <c r="BC54" i="23"/>
  <c r="AJ12" i="23"/>
  <c r="AO102" i="23"/>
  <c r="Z76" i="23"/>
  <c r="AB60" i="23"/>
  <c r="I10" i="5"/>
  <c r="BM44" i="23"/>
  <c r="AB6" i="23"/>
  <c r="AA38" i="23"/>
  <c r="R101" i="23"/>
  <c r="AO88" i="23"/>
  <c r="BA49" i="23"/>
  <c r="F89" i="23"/>
  <c r="BC103" i="23"/>
  <c r="AP67" i="23"/>
  <c r="J76" i="23"/>
  <c r="F44" i="5"/>
  <c r="X91" i="23"/>
  <c r="AG18" i="23"/>
  <c r="BD99" i="23"/>
  <c r="AJ63" i="23"/>
  <c r="BJ99" i="23"/>
  <c r="BL71" i="23"/>
  <c r="E70" i="23"/>
  <c r="AL88" i="23"/>
  <c r="AL80" i="23"/>
  <c r="L67" i="23"/>
  <c r="AT58" i="23"/>
  <c r="AL91" i="23"/>
  <c r="BL98" i="23"/>
  <c r="Y78" i="23"/>
  <c r="AY47" i="23"/>
  <c r="AR100" i="23"/>
  <c r="Z78" i="23"/>
  <c r="AU96" i="23"/>
  <c r="Z87" i="5"/>
  <c r="D95" i="5"/>
  <c r="U103" i="5"/>
  <c r="D57" i="5"/>
  <c r="AA16" i="23"/>
  <c r="R97" i="23"/>
  <c r="Q84" i="23"/>
  <c r="BM79" i="23"/>
  <c r="AU66" i="23"/>
  <c r="Z26" i="5"/>
  <c r="X79" i="5"/>
  <c r="O103" i="5"/>
  <c r="K10" i="5"/>
  <c r="BF70" i="23"/>
  <c r="W94" i="23"/>
  <c r="L69" i="23"/>
  <c r="X65" i="23"/>
  <c r="AZ91" i="23"/>
  <c r="AQ34" i="23"/>
  <c r="BA98" i="23"/>
  <c r="X94" i="23"/>
  <c r="AW99" i="23"/>
  <c r="AX78" i="23"/>
  <c r="AO40" i="23"/>
  <c r="P97" i="5"/>
  <c r="N42" i="5"/>
  <c r="K25" i="5"/>
  <c r="X83" i="5"/>
  <c r="Z67" i="5"/>
  <c r="Y69" i="5"/>
  <c r="L8" i="23"/>
  <c r="H28" i="23"/>
  <c r="AB73" i="23"/>
  <c r="AZ44" i="23"/>
  <c r="AG80" i="23"/>
  <c r="AQ88" i="23"/>
  <c r="BI85" i="23"/>
  <c r="AT34" i="23"/>
  <c r="L78" i="23"/>
  <c r="AU88" i="23"/>
  <c r="AZ54" i="23"/>
  <c r="Z31" i="23"/>
  <c r="Z39" i="23"/>
  <c r="I53" i="23"/>
  <c r="I72" i="23"/>
  <c r="AL101" i="23"/>
  <c r="AC6" i="23"/>
  <c r="B75" i="23"/>
  <c r="AS25" i="23"/>
  <c r="J65" i="23"/>
  <c r="I68" i="23"/>
  <c r="BA93" i="23"/>
  <c r="AM13" i="23"/>
  <c r="AK79" i="23"/>
  <c r="Q45" i="23"/>
  <c r="AU15" i="23"/>
  <c r="X104" i="5"/>
  <c r="R15" i="23"/>
  <c r="AB55" i="23"/>
  <c r="AB78" i="23"/>
  <c r="AX100" i="23"/>
  <c r="C88" i="23"/>
  <c r="D101" i="23"/>
  <c r="H55" i="23"/>
  <c r="AP89" i="23"/>
  <c r="AD104" i="23"/>
  <c r="AF77" i="23"/>
  <c r="R79" i="5"/>
  <c r="BB89" i="23"/>
  <c r="AV35" i="23"/>
  <c r="Q16" i="23"/>
  <c r="AZ73" i="23"/>
  <c r="BK94" i="23"/>
  <c r="K63" i="23"/>
  <c r="AC102" i="23"/>
  <c r="D55" i="23"/>
  <c r="L95" i="23"/>
  <c r="AO61" i="23"/>
  <c r="Z12" i="23"/>
  <c r="BL101" i="23"/>
  <c r="AF87" i="23"/>
  <c r="AM101" i="23"/>
  <c r="AD66" i="23"/>
  <c r="K48" i="23"/>
  <c r="AE96" i="23"/>
  <c r="M45" i="23"/>
  <c r="Q23" i="5"/>
  <c r="G47" i="5"/>
  <c r="N27" i="5"/>
  <c r="I44" i="5"/>
  <c r="M23" i="23"/>
  <c r="BC25" i="23"/>
  <c r="AN99" i="23"/>
  <c r="X60" i="23"/>
  <c r="AG101" i="23"/>
  <c r="T20" i="5"/>
  <c r="B65" i="5"/>
  <c r="O71" i="5"/>
  <c r="S85" i="5"/>
  <c r="P13" i="23"/>
  <c r="AA44" i="23"/>
  <c r="U89" i="23"/>
  <c r="AH39" i="23"/>
  <c r="AN86" i="23"/>
  <c r="BG17" i="23"/>
  <c r="BH30" i="23"/>
  <c r="AM31" i="23"/>
  <c r="AS78" i="23"/>
  <c r="BH71" i="23"/>
  <c r="AP88" i="23"/>
  <c r="L41" i="5"/>
  <c r="W98" i="5"/>
  <c r="O104" i="5"/>
  <c r="Z41" i="5"/>
  <c r="G104" i="5"/>
  <c r="L87" i="5"/>
  <c r="C35" i="23"/>
  <c r="B64" i="23"/>
  <c r="BI29" i="23"/>
  <c r="AL79" i="23"/>
  <c r="BI97" i="23"/>
  <c r="H91" i="23"/>
  <c r="X33" i="5"/>
  <c r="U19" i="23"/>
  <c r="Q89" i="23"/>
  <c r="V33" i="23"/>
  <c r="E84" i="23"/>
  <c r="O85" i="23"/>
  <c r="G97" i="23"/>
  <c r="Y82" i="23"/>
  <c r="Z62" i="5"/>
  <c r="P98" i="5"/>
  <c r="I17" i="5"/>
  <c r="L49" i="5"/>
  <c r="O45" i="5"/>
  <c r="G50" i="5"/>
  <c r="Q43" i="5"/>
  <c r="AR67" i="23"/>
  <c r="AV84" i="23"/>
  <c r="BG79" i="23"/>
  <c r="BH93" i="23"/>
  <c r="AP66" i="23"/>
  <c r="N76" i="23"/>
  <c r="AW95" i="23"/>
  <c r="BL65" i="23"/>
  <c r="O99" i="23"/>
  <c r="J100" i="23"/>
  <c r="AI69" i="23"/>
  <c r="AE36" i="23"/>
  <c r="BA44" i="23"/>
  <c r="BD32" i="23"/>
  <c r="Q13" i="5"/>
  <c r="S44" i="23"/>
  <c r="AY62" i="23"/>
  <c r="Y62" i="23"/>
  <c r="AA59" i="23"/>
  <c r="R98" i="5"/>
  <c r="O57" i="5"/>
  <c r="X63" i="5"/>
  <c r="S89" i="5"/>
  <c r="L40" i="5"/>
  <c r="T76" i="5"/>
  <c r="L82" i="5"/>
  <c r="G40" i="5"/>
  <c r="B9" i="5"/>
  <c r="AI90" i="23"/>
  <c r="AF91" i="23"/>
  <c r="Y103" i="23"/>
  <c r="Q61" i="23"/>
  <c r="G20" i="5"/>
  <c r="I12" i="5"/>
  <c r="O100" i="5"/>
  <c r="K60" i="5"/>
  <c r="B53" i="5"/>
  <c r="Y76" i="5"/>
  <c r="W102" i="5"/>
  <c r="N93" i="5"/>
  <c r="Q97" i="5"/>
  <c r="BA52" i="23"/>
  <c r="F41" i="5"/>
  <c r="Y13" i="5"/>
  <c r="U8" i="5"/>
  <c r="T47" i="5"/>
  <c r="N72" i="5"/>
  <c r="Z68" i="23"/>
  <c r="T49" i="5"/>
  <c r="K58" i="5"/>
  <c r="S57" i="5"/>
  <c r="AG69" i="23"/>
  <c r="AQ71" i="23"/>
  <c r="AD85" i="23"/>
  <c r="M57" i="5"/>
  <c r="AN74" i="23"/>
  <c r="W41" i="23"/>
  <c r="BC22" i="23"/>
  <c r="Z82" i="23"/>
  <c r="BG55" i="23"/>
  <c r="BA27" i="23"/>
  <c r="AW98" i="23"/>
  <c r="AI31" i="23"/>
  <c r="S59" i="23"/>
  <c r="BK17" i="23"/>
  <c r="AP13" i="23"/>
  <c r="AO81" i="23"/>
  <c r="AU74" i="23"/>
  <c r="Y49" i="23"/>
  <c r="AZ87" i="23"/>
  <c r="AA61" i="23"/>
  <c r="AT46" i="23"/>
  <c r="I94" i="5"/>
  <c r="O62" i="23"/>
  <c r="AS45" i="23"/>
  <c r="S87" i="23"/>
  <c r="R34" i="23"/>
  <c r="BK97" i="23"/>
  <c r="AB80" i="23"/>
  <c r="AI58" i="23"/>
  <c r="Q72" i="23"/>
  <c r="J99" i="23"/>
  <c r="F78" i="23"/>
  <c r="U75" i="5"/>
  <c r="BM88" i="23"/>
  <c r="K37" i="23"/>
  <c r="AN63" i="23"/>
  <c r="AG46" i="23"/>
  <c r="AS97" i="23"/>
  <c r="AQ83" i="23"/>
  <c r="K98" i="23"/>
  <c r="BJ71" i="23"/>
  <c r="Y37" i="23"/>
  <c r="AA96" i="23"/>
  <c r="G59" i="23"/>
  <c r="B57" i="23"/>
  <c r="AQ17" i="23"/>
  <c r="BH100" i="23"/>
  <c r="W74" i="23"/>
  <c r="AU65" i="23"/>
  <c r="AQ56" i="23"/>
  <c r="K68" i="23"/>
  <c r="L17" i="5"/>
  <c r="O69" i="5"/>
  <c r="X30" i="5"/>
  <c r="E49" i="5"/>
  <c r="BG65" i="23"/>
  <c r="E35" i="23"/>
  <c r="AE101" i="23"/>
  <c r="AT75" i="23"/>
  <c r="K57" i="5"/>
  <c r="O43" i="5"/>
  <c r="N90" i="5"/>
  <c r="V31" i="5"/>
  <c r="B55" i="5"/>
  <c r="AS74" i="23"/>
  <c r="O43" i="23"/>
  <c r="Y88" i="23"/>
  <c r="AH81" i="23"/>
  <c r="AM93" i="23"/>
  <c r="AT101" i="23"/>
  <c r="AH55" i="23"/>
  <c r="BI27" i="23"/>
  <c r="D68" i="23"/>
  <c r="K83" i="23"/>
  <c r="I35" i="5"/>
  <c r="S81" i="5"/>
  <c r="U93" i="5"/>
  <c r="N47" i="5"/>
  <c r="J69" i="5"/>
  <c r="J54" i="5"/>
  <c r="U100" i="5"/>
  <c r="AM51" i="23"/>
  <c r="AG82" i="23"/>
  <c r="Y43" i="23"/>
  <c r="T93" i="23"/>
  <c r="T50" i="23"/>
  <c r="O98" i="23"/>
  <c r="G38" i="5"/>
  <c r="M55" i="23"/>
  <c r="X97" i="23"/>
  <c r="K57" i="23"/>
  <c r="AM75" i="23"/>
  <c r="D50" i="23"/>
  <c r="BI37" i="23"/>
  <c r="AD100" i="23"/>
  <c r="X18" i="5"/>
  <c r="Q59" i="5"/>
  <c r="N71" i="5"/>
  <c r="R90" i="5"/>
  <c r="Y44" i="5"/>
  <c r="U40" i="5"/>
  <c r="W39" i="5"/>
  <c r="AW73" i="23"/>
  <c r="BI31" i="23"/>
  <c r="BK98" i="23"/>
  <c r="Y40" i="23"/>
  <c r="S69" i="23"/>
  <c r="F104" i="23"/>
  <c r="AK10" i="23"/>
  <c r="AS57" i="23"/>
  <c r="BH103" i="23"/>
  <c r="AP37" i="23"/>
  <c r="V89" i="23"/>
  <c r="S74" i="23"/>
  <c r="BJ61" i="23"/>
  <c r="G71" i="23"/>
  <c r="Q35" i="5"/>
  <c r="B97" i="23"/>
  <c r="V88" i="23"/>
  <c r="C26" i="23"/>
  <c r="AC100" i="23"/>
  <c r="J96" i="5"/>
  <c r="T46" i="5"/>
  <c r="M56" i="5"/>
  <c r="V87" i="5"/>
  <c r="V7" i="5"/>
  <c r="E37" i="5"/>
  <c r="F100" i="5"/>
  <c r="S16" i="5"/>
  <c r="S97" i="5"/>
  <c r="BC70" i="23"/>
  <c r="AO85" i="23"/>
  <c r="AZ82" i="23"/>
  <c r="BK82" i="23"/>
  <c r="P50" i="5"/>
  <c r="D80" i="5"/>
  <c r="G83" i="5"/>
  <c r="I19" i="5"/>
  <c r="O9" i="5"/>
  <c r="D78" i="5"/>
  <c r="J102" i="5"/>
  <c r="R15" i="5"/>
  <c r="W85" i="5"/>
  <c r="B83" i="5"/>
  <c r="X23" i="5"/>
  <c r="L9" i="5"/>
  <c r="L78" i="5"/>
  <c r="R73" i="5"/>
  <c r="N98" i="5"/>
  <c r="N80" i="5"/>
  <c r="D74" i="5"/>
  <c r="N8" i="5"/>
  <c r="G79" i="5"/>
  <c r="BG63" i="23"/>
  <c r="AQ67" i="23"/>
  <c r="AA95" i="23"/>
  <c r="W17" i="5"/>
  <c r="Z46" i="5"/>
  <c r="S91" i="5"/>
  <c r="K44" i="5"/>
  <c r="AW84" i="23"/>
  <c r="BM93" i="23"/>
  <c r="AI70" i="23"/>
  <c r="AB93" i="23"/>
  <c r="Y43" i="5"/>
  <c r="H21" i="5"/>
  <c r="V16" i="5"/>
  <c r="G66" i="5"/>
  <c r="U61" i="5"/>
  <c r="B12" i="5"/>
  <c r="F60" i="5"/>
  <c r="M15" i="5"/>
  <c r="C104" i="5"/>
  <c r="H6" i="5"/>
  <c r="I13" i="5"/>
  <c r="N25" i="5"/>
  <c r="G75" i="5"/>
  <c r="Z64" i="5"/>
  <c r="K59" i="23"/>
  <c r="N73" i="5"/>
  <c r="O75" i="5"/>
  <c r="AD51" i="23"/>
  <c r="I48" i="23"/>
  <c r="M71" i="23"/>
  <c r="U64" i="23"/>
  <c r="V82" i="5"/>
  <c r="U82" i="5"/>
  <c r="Q27" i="5"/>
  <c r="P95" i="5"/>
  <c r="C49" i="5"/>
  <c r="AN56" i="23"/>
  <c r="E43" i="23"/>
  <c r="AO39" i="23"/>
  <c r="BG95" i="23"/>
  <c r="Q76" i="5"/>
  <c r="C37" i="5"/>
  <c r="D67" i="5"/>
  <c r="H58" i="5"/>
  <c r="T33" i="5"/>
  <c r="W45" i="5"/>
  <c r="G73" i="5"/>
  <c r="O8" i="5"/>
  <c r="I49" i="5"/>
  <c r="S22" i="5"/>
  <c r="AS30" i="23"/>
  <c r="T78" i="5"/>
  <c r="Q61" i="5"/>
  <c r="U96" i="5"/>
  <c r="C90" i="23"/>
  <c r="BC104" i="23"/>
  <c r="AI81" i="23"/>
  <c r="BC78" i="23"/>
  <c r="W70" i="5"/>
  <c r="M96" i="5"/>
  <c r="G91" i="5"/>
  <c r="R42" i="5"/>
  <c r="U45" i="5"/>
  <c r="R77" i="5"/>
  <c r="M76" i="5"/>
  <c r="I81" i="5"/>
  <c r="D72" i="23"/>
  <c r="Q72" i="5"/>
  <c r="C42" i="5"/>
  <c r="F91" i="5"/>
  <c r="L76" i="5"/>
  <c r="BI30" i="23"/>
  <c r="O52" i="23"/>
  <c r="BB99" i="23"/>
  <c r="BI61" i="23"/>
  <c r="I95" i="5"/>
  <c r="BA21" i="23"/>
  <c r="BL83" i="23"/>
  <c r="AB69" i="23"/>
  <c r="AM97" i="23"/>
  <c r="I60" i="5"/>
  <c r="E73" i="5"/>
  <c r="V36" i="5"/>
  <c r="Z34" i="5"/>
  <c r="O21" i="5"/>
  <c r="K42" i="5"/>
  <c r="W71" i="5"/>
  <c r="K77" i="5"/>
  <c r="Q88" i="5"/>
  <c r="X80" i="5"/>
  <c r="BL40" i="23"/>
  <c r="E99" i="23"/>
  <c r="BI41" i="23"/>
  <c r="G26" i="5"/>
  <c r="B28" i="5"/>
  <c r="J24" i="5"/>
  <c r="H32" i="23"/>
  <c r="AA100" i="23"/>
  <c r="AY64" i="23"/>
  <c r="B39" i="5"/>
  <c r="W6" i="5"/>
  <c r="H27" i="5"/>
  <c r="I27" i="5"/>
  <c r="C38" i="5"/>
  <c r="M31" i="5"/>
  <c r="AM33" i="23"/>
  <c r="AH31" i="23"/>
  <c r="BJ59" i="23"/>
  <c r="AB34" i="23"/>
  <c r="AE19" i="23"/>
  <c r="AT74" i="23"/>
  <c r="N29" i="23"/>
  <c r="K30" i="23"/>
  <c r="AS28" i="23"/>
  <c r="AS84" i="23"/>
  <c r="J54" i="23"/>
  <c r="H25" i="23"/>
  <c r="W61" i="23"/>
  <c r="AO97" i="23"/>
  <c r="P12" i="23"/>
  <c r="S47" i="23"/>
  <c r="O33" i="23"/>
  <c r="BC42" i="23"/>
  <c r="AE13" i="23"/>
  <c r="V98" i="23"/>
  <c r="BD63" i="23"/>
  <c r="AS66" i="23"/>
  <c r="AI35" i="23"/>
  <c r="J26" i="23"/>
  <c r="BC30" i="23"/>
  <c r="AU94" i="23"/>
  <c r="BK76" i="23"/>
  <c r="AP79" i="23"/>
  <c r="AA41" i="23"/>
  <c r="BA35" i="23"/>
  <c r="BI25" i="23"/>
  <c r="J81" i="23"/>
  <c r="AC23" i="23"/>
  <c r="BK53" i="23"/>
  <c r="AQ21" i="23"/>
  <c r="M86" i="23"/>
  <c r="AU54" i="23"/>
  <c r="Q68" i="23"/>
  <c r="Z56" i="5"/>
  <c r="AY77" i="23"/>
  <c r="AG73" i="23"/>
  <c r="J59" i="23"/>
  <c r="S51" i="23"/>
  <c r="AW25" i="23"/>
  <c r="BE85" i="23"/>
  <c r="AG72" i="23"/>
  <c r="K81" i="23"/>
  <c r="AH102" i="23"/>
  <c r="AP104" i="23"/>
  <c r="AS6" i="23"/>
  <c r="D41" i="23"/>
  <c r="Q82" i="23"/>
  <c r="AN64" i="23"/>
  <c r="AG88" i="23"/>
  <c r="BC53" i="23"/>
  <c r="T89" i="23"/>
  <c r="D81" i="23"/>
  <c r="F62" i="5"/>
  <c r="R24" i="5"/>
  <c r="L28" i="5"/>
  <c r="I67" i="5"/>
  <c r="E57" i="5"/>
  <c r="AP81" i="23"/>
  <c r="Z65" i="23"/>
  <c r="D89" i="23"/>
  <c r="BD90" i="23"/>
  <c r="Q75" i="5"/>
  <c r="H53" i="5"/>
  <c r="Z74" i="5"/>
  <c r="Y58" i="5"/>
  <c r="M63" i="5"/>
  <c r="R78" i="23"/>
  <c r="BL57" i="23"/>
  <c r="K44" i="23"/>
  <c r="BL42" i="23"/>
  <c r="BJ20" i="23"/>
  <c r="AR7" i="23"/>
  <c r="BM59" i="23"/>
  <c r="AL102" i="23"/>
  <c r="AN62" i="23"/>
  <c r="BH33" i="23"/>
  <c r="AC63" i="23"/>
  <c r="Y65" i="23"/>
  <c r="AZ56" i="23"/>
  <c r="BK35" i="23"/>
  <c r="AQ52" i="23"/>
  <c r="U90" i="23"/>
  <c r="AF56" i="23"/>
  <c r="AD32" i="23"/>
  <c r="AD27" i="23"/>
  <c r="BK95" i="23"/>
  <c r="R100" i="23"/>
  <c r="AH103" i="23"/>
  <c r="BA38" i="23"/>
  <c r="AK68" i="23"/>
  <c r="AM73" i="23"/>
  <c r="N94" i="23"/>
  <c r="K34" i="23"/>
  <c r="G68" i="23"/>
  <c r="BL30" i="23"/>
  <c r="AZ55" i="23"/>
  <c r="T84" i="23"/>
  <c r="BH80" i="23"/>
  <c r="G90" i="5"/>
  <c r="U31" i="23"/>
  <c r="BA104" i="23"/>
  <c r="AM47" i="23"/>
  <c r="AA93" i="23"/>
  <c r="V75" i="23"/>
  <c r="I104" i="23"/>
  <c r="BB92" i="23"/>
  <c r="AL59" i="23"/>
  <c r="AQ8" i="23"/>
  <c r="G30" i="23"/>
  <c r="AP27" i="23"/>
  <c r="AM52" i="23"/>
  <c r="G69" i="23"/>
  <c r="T76" i="23"/>
  <c r="BJ75" i="23"/>
  <c r="G81" i="23"/>
  <c r="AU95" i="23"/>
  <c r="BE46" i="23"/>
  <c r="M40" i="5"/>
  <c r="V6" i="5"/>
  <c r="C76" i="5"/>
  <c r="H8" i="5"/>
  <c r="Q84" i="5"/>
  <c r="I75" i="23"/>
  <c r="AT65" i="23"/>
  <c r="BM103" i="23"/>
  <c r="BE43" i="23"/>
  <c r="P37" i="5"/>
  <c r="T40" i="5"/>
  <c r="V79" i="5"/>
  <c r="H73" i="5"/>
  <c r="P54" i="5"/>
  <c r="AZ99" i="23"/>
  <c r="AX82" i="23"/>
  <c r="BE41" i="23"/>
  <c r="Y95" i="23"/>
  <c r="AR49" i="23"/>
  <c r="AZ89" i="23"/>
  <c r="AP73" i="23"/>
  <c r="AG24" i="23"/>
  <c r="BF30" i="23"/>
  <c r="AZ30" i="23"/>
  <c r="V97" i="5"/>
  <c r="W92" i="5"/>
  <c r="L8" i="5"/>
  <c r="V84" i="5"/>
  <c r="J25" i="5"/>
  <c r="O80" i="5"/>
  <c r="W61" i="5"/>
  <c r="AW44" i="23"/>
  <c r="AI15" i="23"/>
  <c r="T69" i="23"/>
  <c r="AS86" i="23"/>
  <c r="BE79" i="23"/>
  <c r="AJ84" i="23"/>
  <c r="AF85" i="23"/>
  <c r="I88" i="23"/>
  <c r="X99" i="23"/>
  <c r="BC87" i="23"/>
  <c r="Z86" i="23"/>
  <c r="H14" i="23"/>
  <c r="BF61" i="23"/>
  <c r="Q80" i="23"/>
  <c r="AO25" i="23"/>
  <c r="O89" i="23"/>
  <c r="I73" i="23"/>
  <c r="V74" i="23"/>
  <c r="BI83" i="23"/>
  <c r="B21" i="5"/>
  <c r="Z68" i="5"/>
  <c r="AZ76" i="23"/>
  <c r="N79" i="23"/>
  <c r="Z94" i="5"/>
  <c r="W21" i="5"/>
  <c r="AM23" i="23"/>
  <c r="U33" i="23"/>
  <c r="C75" i="23"/>
  <c r="AW37" i="23"/>
  <c r="BD93" i="23"/>
  <c r="V29" i="5"/>
  <c r="J76" i="5"/>
  <c r="U25" i="5"/>
  <c r="AC53" i="23"/>
  <c r="K86" i="23"/>
  <c r="W59" i="23"/>
  <c r="E61" i="23"/>
  <c r="H43" i="5"/>
  <c r="O87" i="23"/>
  <c r="Q81" i="23"/>
  <c r="AM69" i="23"/>
  <c r="F100" i="23"/>
  <c r="AB100" i="23"/>
  <c r="Q104" i="5"/>
  <c r="E67" i="5"/>
  <c r="J38" i="5"/>
  <c r="Y84" i="5"/>
  <c r="W52" i="5"/>
  <c r="C95" i="5"/>
  <c r="BA53" i="23"/>
  <c r="G56" i="23"/>
  <c r="F59" i="23"/>
  <c r="W55" i="23"/>
  <c r="AU14" i="23"/>
  <c r="N103" i="23"/>
  <c r="AR55" i="23"/>
  <c r="BI103" i="23"/>
  <c r="I64" i="23"/>
  <c r="BG101" i="23"/>
  <c r="BI78" i="23"/>
  <c r="B103" i="5"/>
  <c r="BM82" i="23"/>
  <c r="AT64" i="23"/>
  <c r="AJ94" i="23"/>
  <c r="Z36" i="5"/>
  <c r="I79" i="5"/>
  <c r="V46" i="5"/>
  <c r="R61" i="5"/>
  <c r="M90" i="5"/>
  <c r="P96" i="5"/>
  <c r="H69" i="5"/>
  <c r="O100" i="23"/>
  <c r="I18" i="23"/>
  <c r="AJ92" i="23"/>
  <c r="H100" i="5"/>
  <c r="I24" i="5"/>
  <c r="O19" i="5"/>
  <c r="O48" i="5"/>
  <c r="T10" i="5"/>
  <c r="X85" i="5"/>
  <c r="B13" i="5"/>
  <c r="U65" i="5"/>
  <c r="W15" i="5"/>
  <c r="C43" i="5"/>
  <c r="H41" i="5"/>
  <c r="V42" i="5"/>
  <c r="Q94" i="5"/>
  <c r="B89" i="5"/>
  <c r="V48" i="23"/>
  <c r="B104" i="23"/>
  <c r="BE81" i="23"/>
  <c r="V14" i="5"/>
  <c r="X51" i="5"/>
  <c r="F56" i="5"/>
  <c r="C82" i="5"/>
  <c r="BM42" i="23"/>
  <c r="BE30" i="23"/>
  <c r="G100" i="23"/>
  <c r="W78" i="5"/>
  <c r="C79" i="5"/>
  <c r="R50" i="5"/>
  <c r="S8" i="5"/>
  <c r="T53" i="5"/>
  <c r="E82" i="5"/>
  <c r="G65" i="5"/>
  <c r="D16" i="5"/>
  <c r="T55" i="5"/>
  <c r="P74" i="5"/>
  <c r="E26" i="5"/>
  <c r="U49" i="5"/>
  <c r="F48" i="5"/>
  <c r="D104" i="5"/>
  <c r="Y101" i="5"/>
  <c r="BG72" i="23"/>
  <c r="AJ48" i="23"/>
  <c r="BB61" i="23"/>
  <c r="V50" i="5"/>
  <c r="F12" i="5"/>
  <c r="S64" i="5"/>
  <c r="Q64" i="5"/>
  <c r="M85" i="23"/>
  <c r="L88" i="23"/>
  <c r="BA97" i="23"/>
  <c r="H70" i="5"/>
  <c r="D24" i="5"/>
  <c r="S98" i="5"/>
  <c r="R36" i="5"/>
  <c r="L50" i="5"/>
  <c r="F17" i="5"/>
  <c r="M23" i="5"/>
  <c r="J49" i="5"/>
  <c r="M79" i="5"/>
  <c r="BJ66" i="23"/>
  <c r="Y46" i="5"/>
  <c r="F64" i="5"/>
  <c r="R26" i="5"/>
  <c r="BG62" i="23"/>
  <c r="AM68" i="23"/>
  <c r="X96" i="23"/>
  <c r="F7" i="5"/>
  <c r="F87" i="5"/>
  <c r="E79" i="5"/>
  <c r="S45" i="5"/>
  <c r="K76" i="5"/>
  <c r="W90" i="5"/>
  <c r="G46" i="5"/>
  <c r="AS10" i="23"/>
  <c r="X62" i="5"/>
  <c r="K89" i="5"/>
  <c r="T29" i="5"/>
  <c r="AZ41" i="23"/>
  <c r="AF83" i="23"/>
  <c r="AO82" i="23"/>
  <c r="AV98" i="23"/>
  <c r="V40" i="5"/>
  <c r="AW97" i="23"/>
  <c r="U77" i="23"/>
  <c r="AS71" i="23"/>
  <c r="T62" i="5"/>
  <c r="R17" i="5"/>
  <c r="J19" i="5"/>
  <c r="L89" i="5"/>
  <c r="M68" i="5"/>
  <c r="R7" i="5"/>
  <c r="Y45" i="5"/>
  <c r="E52" i="5"/>
  <c r="AB42" i="23"/>
  <c r="L87" i="23"/>
  <c r="AC104" i="23"/>
  <c r="BJ98" i="23"/>
  <c r="X16" i="5"/>
  <c r="AT62" i="23"/>
  <c r="H70" i="23"/>
  <c r="Z104" i="23"/>
  <c r="BG85" i="23"/>
  <c r="P63" i="5"/>
  <c r="N14" i="5"/>
  <c r="X53" i="5"/>
  <c r="Y52" i="5"/>
  <c r="R16" i="23"/>
  <c r="C10" i="5"/>
  <c r="J33" i="5"/>
  <c r="D59" i="5"/>
  <c r="B61" i="5"/>
  <c r="O73" i="5"/>
  <c r="F103" i="5"/>
  <c r="U20" i="5"/>
  <c r="H81" i="5"/>
  <c r="I34" i="5"/>
  <c r="D99" i="5"/>
  <c r="O101" i="5"/>
  <c r="R99" i="5"/>
  <c r="H23" i="5"/>
  <c r="K45" i="23"/>
  <c r="V52" i="5"/>
  <c r="D23" i="5"/>
  <c r="K59" i="5"/>
  <c r="B48" i="23"/>
  <c r="O60" i="5"/>
  <c r="K74" i="5"/>
  <c r="F26" i="5"/>
  <c r="C34" i="5"/>
  <c r="M87" i="5"/>
  <c r="P29" i="5"/>
  <c r="I48" i="5"/>
  <c r="E16" i="5"/>
  <c r="S54" i="5"/>
  <c r="S48" i="5"/>
  <c r="N20" i="5"/>
  <c r="S99" i="23"/>
  <c r="Q36" i="5"/>
  <c r="L73" i="5"/>
  <c r="P53" i="5"/>
  <c r="S52" i="5"/>
  <c r="G61" i="5"/>
  <c r="Z94" i="23"/>
  <c r="C25" i="5"/>
  <c r="D25" i="5"/>
  <c r="AJ7" i="23"/>
  <c r="D12" i="5"/>
  <c r="R37" i="5"/>
  <c r="Q90" i="5"/>
  <c r="AM54" i="23"/>
  <c r="P71" i="5"/>
  <c r="K22" i="5"/>
  <c r="K92" i="5"/>
  <c r="H104" i="5"/>
  <c r="N19" i="5"/>
  <c r="F99" i="5"/>
  <c r="L22" i="5"/>
  <c r="C101" i="5"/>
  <c r="I62" i="5"/>
  <c r="L61" i="5"/>
  <c r="M75" i="23"/>
  <c r="C73" i="23"/>
  <c r="R62" i="5"/>
  <c r="T8" i="5"/>
  <c r="Q28" i="5"/>
  <c r="Z7" i="5"/>
  <c r="AT97" i="23"/>
  <c r="AR63" i="23"/>
  <c r="AI84" i="23"/>
  <c r="E40" i="5"/>
  <c r="O66" i="5"/>
  <c r="M100" i="5"/>
  <c r="I29" i="5"/>
  <c r="N102" i="5"/>
  <c r="H45" i="5"/>
  <c r="N18" i="5"/>
  <c r="T41" i="5"/>
  <c r="W91" i="23"/>
  <c r="H47" i="5"/>
  <c r="Z60" i="5"/>
  <c r="AD79" i="23"/>
  <c r="AE54" i="23"/>
  <c r="AP57" i="23"/>
  <c r="K66" i="5"/>
  <c r="Q24" i="5"/>
  <c r="W42" i="5"/>
  <c r="K48" i="5"/>
  <c r="Z42" i="5"/>
  <c r="H66" i="5"/>
  <c r="L47" i="5"/>
  <c r="R94" i="5"/>
  <c r="H28" i="5"/>
  <c r="AZ15" i="23"/>
  <c r="AC13" i="23"/>
  <c r="AX73" i="23"/>
  <c r="I75" i="5"/>
  <c r="AK80" i="23"/>
  <c r="D92" i="5"/>
  <c r="J8" i="5"/>
  <c r="T92" i="5"/>
  <c r="P24" i="5"/>
  <c r="V20" i="5"/>
  <c r="L97" i="5"/>
  <c r="AS88" i="23"/>
  <c r="W69" i="23"/>
  <c r="W19" i="5"/>
  <c r="H59" i="23"/>
  <c r="AQ92" i="23"/>
  <c r="B49" i="5"/>
  <c r="E7" i="5"/>
  <c r="W13" i="5"/>
  <c r="AU98" i="23"/>
  <c r="I88" i="5"/>
  <c r="U78" i="5"/>
  <c r="C59" i="5"/>
  <c r="L14" i="5"/>
  <c r="E104" i="5"/>
  <c r="M26" i="5"/>
  <c r="N17" i="5"/>
  <c r="O47" i="5"/>
  <c r="S38" i="5"/>
  <c r="U17" i="5"/>
  <c r="E28" i="5"/>
  <c r="S34" i="5"/>
  <c r="AQ63" i="23"/>
  <c r="K46" i="5"/>
  <c r="J86" i="5"/>
  <c r="O46" i="5"/>
  <c r="S37" i="5"/>
  <c r="N67" i="5"/>
  <c r="AP93" i="23"/>
  <c r="O64" i="23"/>
  <c r="AK89" i="23"/>
  <c r="AO95" i="23"/>
  <c r="F65" i="23"/>
  <c r="AD55" i="23"/>
  <c r="BE55" i="23"/>
  <c r="BE96" i="23"/>
  <c r="R82" i="23"/>
  <c r="AX103" i="23"/>
  <c r="Y54" i="23"/>
  <c r="AV46" i="23"/>
  <c r="AM28" i="23"/>
  <c r="AK88" i="23"/>
  <c r="BI33" i="23"/>
  <c r="O29" i="23"/>
  <c r="BI90" i="23"/>
  <c r="AC85" i="23"/>
  <c r="AH61" i="23"/>
  <c r="J98" i="23"/>
  <c r="H36" i="5"/>
  <c r="Y28" i="5"/>
  <c r="AU79" i="23"/>
  <c r="P85" i="23"/>
  <c r="Y63" i="5"/>
  <c r="D82" i="5"/>
  <c r="BB103" i="23"/>
  <c r="AL87" i="23"/>
  <c r="C63" i="23"/>
  <c r="H103" i="23"/>
  <c r="K77" i="23"/>
  <c r="R33" i="5"/>
  <c r="X24" i="5"/>
  <c r="G95" i="5"/>
  <c r="F17" i="23"/>
  <c r="B74" i="23"/>
  <c r="AZ60" i="23"/>
  <c r="BI98" i="23"/>
  <c r="Q85" i="5"/>
  <c r="BM85" i="23"/>
  <c r="R86" i="23"/>
  <c r="AP100" i="23"/>
  <c r="BK25" i="23"/>
  <c r="U91" i="23"/>
  <c r="I84" i="5"/>
  <c r="E75" i="5"/>
  <c r="I96" i="5"/>
  <c r="Y14" i="5"/>
  <c r="X19" i="5"/>
  <c r="C93" i="5"/>
  <c r="Y45" i="23"/>
  <c r="BH51" i="23"/>
  <c r="BD57" i="23"/>
  <c r="AZ67" i="23"/>
  <c r="BK77" i="23"/>
  <c r="BB30" i="23"/>
  <c r="U57" i="23"/>
  <c r="AV102" i="23"/>
  <c r="AF79" i="23"/>
  <c r="AH95" i="23"/>
  <c r="BH104" i="23"/>
  <c r="M82" i="5"/>
  <c r="AT95" i="23"/>
  <c r="AN82" i="23"/>
  <c r="E44" i="5"/>
  <c r="U31" i="5"/>
  <c r="T65" i="5"/>
  <c r="W75" i="5"/>
  <c r="F34" i="5"/>
  <c r="M72" i="5"/>
  <c r="K104" i="5"/>
  <c r="H72" i="5"/>
  <c r="AN85" i="23"/>
  <c r="BI93" i="23"/>
  <c r="O82" i="5"/>
  <c r="G63" i="5"/>
  <c r="P93" i="5"/>
  <c r="P20" i="5"/>
  <c r="E72" i="5"/>
  <c r="E10" i="5"/>
  <c r="N35" i="5"/>
  <c r="R75" i="5"/>
  <c r="N91" i="5"/>
  <c r="J18" i="5"/>
  <c r="K39" i="5"/>
  <c r="E14" i="5"/>
  <c r="E95" i="5"/>
  <c r="Q46" i="5"/>
  <c r="BI47" i="23"/>
  <c r="BM47" i="23"/>
  <c r="AN101" i="23"/>
  <c r="H98" i="5"/>
  <c r="U16" i="5"/>
  <c r="C87" i="5"/>
  <c r="Y40" i="5"/>
  <c r="Q66" i="23"/>
  <c r="BC38" i="23"/>
  <c r="BG71" i="23"/>
  <c r="O35" i="5"/>
  <c r="D36" i="5"/>
  <c r="W43" i="5"/>
  <c r="B48" i="5"/>
  <c r="L80" i="5"/>
  <c r="N90" i="23"/>
  <c r="F20" i="5"/>
  <c r="B81" i="5"/>
  <c r="D48" i="5"/>
  <c r="AS80" i="23"/>
  <c r="BL75" i="23"/>
  <c r="Z61" i="23"/>
  <c r="BD95" i="23"/>
  <c r="Y20" i="5"/>
  <c r="X17" i="5"/>
  <c r="AQ53" i="23"/>
  <c r="K83" i="5"/>
  <c r="BF12" i="23"/>
  <c r="BG90" i="23"/>
  <c r="M44" i="5"/>
  <c r="H67" i="5"/>
  <c r="M78" i="5"/>
  <c r="T88" i="5"/>
  <c r="G70" i="5"/>
  <c r="AO30" i="23"/>
  <c r="E21" i="5"/>
  <c r="U5" i="5"/>
  <c r="J35" i="5"/>
  <c r="B84" i="5"/>
  <c r="Z76" i="5"/>
  <c r="H59" i="5"/>
  <c r="C17" i="5"/>
  <c r="L94" i="5"/>
  <c r="D58" i="5"/>
  <c r="Q17" i="5"/>
  <c r="D17" i="5"/>
  <c r="N72" i="23"/>
  <c r="BM9" i="23"/>
  <c r="BC89" i="23"/>
  <c r="B87" i="23"/>
  <c r="J86" i="23"/>
  <c r="AN79" i="23"/>
  <c r="BK80" i="23"/>
  <c r="I11" i="5"/>
  <c r="BE54" i="23"/>
  <c r="AN9" i="23"/>
  <c r="V73" i="23"/>
  <c r="P61" i="23"/>
  <c r="H92" i="23"/>
  <c r="AT14" i="23"/>
  <c r="P91" i="23"/>
  <c r="W34" i="23"/>
  <c r="U87" i="23"/>
  <c r="BH83" i="23"/>
  <c r="AH78" i="23"/>
  <c r="BL102" i="23"/>
  <c r="Z85" i="5"/>
  <c r="M43" i="5"/>
  <c r="BF88" i="23"/>
  <c r="BM98" i="23"/>
  <c r="M98" i="5"/>
  <c r="B71" i="5"/>
  <c r="AS91" i="23"/>
  <c r="U32" i="23"/>
  <c r="BJ79" i="23"/>
  <c r="R104" i="23"/>
  <c r="AC50" i="23"/>
  <c r="S75" i="5"/>
  <c r="U41" i="5"/>
  <c r="C55" i="5"/>
  <c r="I21" i="23"/>
  <c r="AR56" i="23"/>
  <c r="AI100" i="23"/>
  <c r="AJ70" i="23"/>
  <c r="P102" i="23"/>
  <c r="AT20" i="23"/>
  <c r="AT79" i="23"/>
  <c r="T28" i="5"/>
  <c r="AQ69" i="23"/>
  <c r="G36" i="23"/>
  <c r="AR76" i="23"/>
  <c r="M68" i="23"/>
  <c r="AZ74" i="23"/>
  <c r="AM59" i="23"/>
  <c r="BI49" i="23"/>
  <c r="AZ58" i="23"/>
  <c r="AD101" i="23"/>
  <c r="Y77" i="23"/>
  <c r="D79" i="23"/>
  <c r="J85" i="23"/>
  <c r="O41" i="5"/>
  <c r="B51" i="5"/>
  <c r="AX31" i="23"/>
  <c r="AJ47" i="23"/>
  <c r="E81" i="5"/>
  <c r="D97" i="5"/>
  <c r="AZ80" i="23"/>
  <c r="G94" i="23"/>
  <c r="AX104" i="23"/>
  <c r="W92" i="23"/>
  <c r="C45" i="23"/>
  <c r="T50" i="5"/>
  <c r="S35" i="5"/>
  <c r="S36" i="5"/>
  <c r="BC63" i="23"/>
  <c r="AR90" i="23"/>
  <c r="BK75" i="23"/>
  <c r="I92" i="23"/>
  <c r="T79" i="5"/>
  <c r="X56" i="23"/>
  <c r="I60" i="23"/>
  <c r="AE69" i="23"/>
  <c r="V85" i="23"/>
  <c r="AB90" i="23"/>
  <c r="Y72" i="5"/>
  <c r="L20" i="5"/>
  <c r="H9" i="5"/>
  <c r="T5" i="5"/>
  <c r="D87" i="5"/>
  <c r="AZ6" i="23"/>
  <c r="AF58" i="23"/>
  <c r="BC68" i="23"/>
  <c r="B53" i="23"/>
  <c r="BG82" i="23"/>
  <c r="AX63" i="23"/>
  <c r="BJ85" i="23"/>
  <c r="I84" i="23"/>
  <c r="AB95" i="23"/>
  <c r="F21" i="23"/>
  <c r="B86" i="23"/>
  <c r="BG87" i="23"/>
  <c r="K56" i="23"/>
  <c r="M47" i="23"/>
  <c r="AE79" i="23"/>
  <c r="B27" i="5"/>
  <c r="F77" i="5"/>
  <c r="L16" i="5"/>
  <c r="T42" i="5"/>
  <c r="G86" i="5"/>
  <c r="G18" i="5"/>
  <c r="S99" i="5"/>
  <c r="C36" i="5"/>
  <c r="AY97" i="23"/>
  <c r="AC32" i="23"/>
  <c r="K87" i="23"/>
  <c r="I51" i="5"/>
  <c r="T72" i="5"/>
  <c r="O93" i="5"/>
  <c r="Z75" i="5"/>
  <c r="L69" i="5"/>
  <c r="X65" i="5"/>
  <c r="Q80" i="5"/>
  <c r="E87" i="5"/>
  <c r="Q42" i="5"/>
  <c r="K56" i="5"/>
  <c r="K96" i="5"/>
  <c r="BM25" i="23"/>
  <c r="Q89" i="5"/>
  <c r="H79" i="5"/>
  <c r="G78" i="23"/>
  <c r="AO103" i="23"/>
  <c r="Z98" i="23"/>
  <c r="C26" i="5"/>
  <c r="I65" i="5"/>
  <c r="L19" i="5"/>
  <c r="Q38" i="5"/>
  <c r="BF58" i="23"/>
  <c r="C80" i="23"/>
  <c r="AE85" i="23"/>
  <c r="L46" i="5"/>
  <c r="U42" i="5"/>
  <c r="S47" i="5"/>
  <c r="T58" i="5"/>
  <c r="G39" i="5"/>
  <c r="V12" i="5"/>
  <c r="D75" i="5"/>
  <c r="Z49" i="5"/>
  <c r="U101" i="5"/>
  <c r="C28" i="5"/>
  <c r="V22" i="5"/>
  <c r="B73" i="5"/>
  <c r="H56" i="5"/>
  <c r="W31" i="5"/>
  <c r="R6" i="5"/>
  <c r="BE56" i="23"/>
  <c r="AJ32" i="23"/>
  <c r="Z103" i="23"/>
  <c r="V90" i="5"/>
  <c r="X70" i="5"/>
  <c r="R38" i="5"/>
  <c r="K79" i="5"/>
  <c r="AQ101" i="23"/>
  <c r="AB104" i="23"/>
  <c r="E80" i="23"/>
  <c r="C23" i="5"/>
  <c r="Q86" i="5"/>
  <c r="V83" i="5"/>
  <c r="I21" i="5"/>
  <c r="Z65" i="5"/>
  <c r="I25" i="5"/>
  <c r="C97" i="5"/>
  <c r="N13" i="5"/>
  <c r="Z92" i="5"/>
  <c r="AV83" i="23"/>
  <c r="T95" i="5"/>
  <c r="S11" i="5"/>
  <c r="R81" i="5"/>
  <c r="AV64" i="23"/>
  <c r="E58" i="23"/>
  <c r="AV97" i="23"/>
  <c r="X71" i="5"/>
  <c r="U44" i="5"/>
  <c r="W55" i="5"/>
  <c r="T38" i="5"/>
  <c r="W28" i="5"/>
  <c r="W23" i="5"/>
  <c r="I80" i="5"/>
  <c r="N77" i="23"/>
  <c r="S9" i="5"/>
  <c r="T61" i="5"/>
  <c r="S62" i="5"/>
  <c r="J69" i="23"/>
  <c r="S56" i="23"/>
  <c r="Z32" i="23"/>
  <c r="L13" i="5"/>
  <c r="L98" i="5"/>
  <c r="AV88" i="23"/>
  <c r="G75" i="23"/>
  <c r="F45" i="23"/>
  <c r="G52" i="5"/>
  <c r="W101" i="5"/>
  <c r="Y25" i="5"/>
  <c r="M85" i="5"/>
  <c r="N99" i="5"/>
  <c r="L30" i="5"/>
  <c r="P6" i="5"/>
  <c r="R64" i="5"/>
  <c r="AB99" i="23"/>
  <c r="BB46" i="23"/>
  <c r="BG77" i="23"/>
  <c r="U80" i="5"/>
  <c r="Y89" i="5"/>
  <c r="AN37" i="23"/>
  <c r="AJ98" i="23"/>
  <c r="M78" i="23"/>
  <c r="P26" i="5"/>
  <c r="Y85" i="5"/>
  <c r="W66" i="23"/>
  <c r="R83" i="5"/>
  <c r="N62" i="5"/>
  <c r="BK32" i="23"/>
  <c r="J78" i="5"/>
  <c r="I6" i="5"/>
  <c r="BB80" i="23"/>
  <c r="R103" i="5"/>
  <c r="AU84" i="23"/>
  <c r="B78" i="5"/>
  <c r="N44" i="5"/>
  <c r="B31" i="5"/>
  <c r="V99" i="5"/>
  <c r="K67" i="5"/>
  <c r="T99" i="5"/>
  <c r="K6" i="5"/>
  <c r="AG89" i="23"/>
  <c r="BA79" i="23"/>
  <c r="W81" i="5"/>
  <c r="N29" i="5"/>
  <c r="D66" i="5"/>
  <c r="AM83" i="23"/>
  <c r="U85" i="5"/>
  <c r="D39" i="5"/>
  <c r="AH43" i="23"/>
  <c r="I68" i="5"/>
  <c r="J51" i="5"/>
  <c r="W76" i="23"/>
  <c r="I98" i="5"/>
  <c r="U86" i="5"/>
  <c r="AT102" i="23"/>
  <c r="Z79" i="5"/>
  <c r="Y66" i="5"/>
  <c r="H44" i="5"/>
  <c r="T97" i="5"/>
  <c r="N81" i="5"/>
  <c r="E43" i="5"/>
  <c r="Q55" i="5"/>
  <c r="X9" i="5"/>
  <c r="V53" i="5"/>
  <c r="S93" i="5"/>
  <c r="J70" i="5"/>
  <c r="N88" i="5"/>
  <c r="L39" i="5"/>
  <c r="Z91" i="5"/>
  <c r="Y55" i="5"/>
  <c r="V60" i="5"/>
  <c r="E44" i="23"/>
  <c r="O70" i="5"/>
  <c r="F14" i="5"/>
  <c r="C62" i="5"/>
  <c r="I78" i="23"/>
  <c r="AN77" i="23"/>
  <c r="H88" i="5"/>
  <c r="AD92" i="23"/>
  <c r="U68" i="23"/>
  <c r="P101" i="5"/>
  <c r="J13" i="5"/>
  <c r="Z47" i="5"/>
  <c r="C51" i="5"/>
  <c r="W72" i="23"/>
  <c r="X73" i="5"/>
  <c r="AI96" i="23"/>
  <c r="BD96" i="23"/>
  <c r="X22" i="5"/>
  <c r="D81" i="5"/>
  <c r="S36" i="23"/>
  <c r="Z88" i="5"/>
  <c r="U101" i="23"/>
  <c r="T45" i="5"/>
  <c r="L100" i="5"/>
  <c r="P27" i="5"/>
  <c r="I26" i="5"/>
  <c r="Z69" i="5"/>
  <c r="AV95" i="23"/>
  <c r="G97" i="5"/>
  <c r="F47" i="5"/>
  <c r="N56" i="5"/>
  <c r="AR24" i="23"/>
  <c r="AK62" i="23"/>
  <c r="L65" i="23"/>
  <c r="J39" i="23"/>
  <c r="R88" i="23"/>
  <c r="I87" i="23"/>
  <c r="Z43" i="23"/>
  <c r="C13" i="23"/>
  <c r="V16" i="23"/>
  <c r="M83" i="23"/>
  <c r="AF54" i="23"/>
  <c r="U51" i="23"/>
  <c r="P52" i="23"/>
  <c r="AG77" i="23"/>
  <c r="AX55" i="23"/>
  <c r="K46" i="23"/>
  <c r="AI72" i="23"/>
  <c r="BJ101" i="23"/>
  <c r="BF31" i="23"/>
  <c r="AR48" i="23"/>
  <c r="R55" i="5"/>
  <c r="N31" i="5"/>
  <c r="BE89" i="23"/>
  <c r="J102" i="23"/>
  <c r="J77" i="5"/>
  <c r="K65" i="5"/>
  <c r="AG43" i="23"/>
  <c r="T79" i="23"/>
  <c r="W96" i="23"/>
  <c r="L103" i="23"/>
  <c r="AI40" i="23"/>
  <c r="F102" i="5"/>
  <c r="Y56" i="5"/>
  <c r="W62" i="5"/>
  <c r="BG68" i="23"/>
  <c r="E79" i="23"/>
  <c r="AP99" i="23"/>
  <c r="Z64" i="23"/>
  <c r="V34" i="5"/>
  <c r="AF76" i="23"/>
  <c r="AU67" i="23"/>
  <c r="S63" i="23"/>
  <c r="AW28" i="23"/>
  <c r="BK72" i="23"/>
  <c r="J21" i="5"/>
  <c r="F25" i="5"/>
  <c r="D45" i="5"/>
  <c r="U81" i="5"/>
  <c r="I46" i="5"/>
  <c r="N11" i="23"/>
  <c r="AE35" i="23"/>
  <c r="AI92" i="23"/>
  <c r="BK99" i="23"/>
  <c r="P95" i="23"/>
  <c r="AZ57" i="23"/>
  <c r="Q56" i="23"/>
  <c r="S100" i="23"/>
  <c r="H12" i="23"/>
  <c r="BL87" i="23"/>
  <c r="AX53" i="23"/>
  <c r="C86" i="23"/>
  <c r="AS85" i="23"/>
  <c r="AW94" i="23"/>
  <c r="U67" i="23"/>
  <c r="M91" i="5"/>
  <c r="F63" i="5"/>
  <c r="Y83" i="5"/>
  <c r="S14" i="5"/>
  <c r="F69" i="5"/>
  <c r="N53" i="5"/>
  <c r="C9" i="5"/>
  <c r="S78" i="5"/>
  <c r="BC37" i="23"/>
  <c r="R92" i="23"/>
  <c r="AQ73" i="23"/>
  <c r="F15" i="5"/>
  <c r="Q39" i="5"/>
  <c r="Q95" i="5"/>
  <c r="S66" i="5"/>
  <c r="N37" i="5"/>
  <c r="H13" i="5"/>
  <c r="G62" i="5"/>
  <c r="Q73" i="5"/>
  <c r="Z11" i="5"/>
  <c r="X45" i="5"/>
  <c r="W33" i="5"/>
  <c r="W103" i="23"/>
  <c r="D32" i="5"/>
  <c r="Z58" i="5"/>
  <c r="W73" i="23"/>
  <c r="AS76" i="23"/>
  <c r="AI99" i="23"/>
  <c r="T70" i="5"/>
  <c r="F71" i="5"/>
  <c r="L51" i="5"/>
  <c r="R21" i="5"/>
  <c r="AD41" i="23"/>
  <c r="AR47" i="23"/>
  <c r="L91" i="23"/>
  <c r="D98" i="5"/>
  <c r="R10" i="5"/>
  <c r="H94" i="5"/>
  <c r="Z21" i="5"/>
  <c r="V75" i="5"/>
  <c r="Z32" i="5"/>
  <c r="B25" i="5"/>
  <c r="Z72" i="5"/>
  <c r="E69" i="5"/>
  <c r="Y59" i="5"/>
  <c r="Q10" i="5"/>
  <c r="H75" i="5"/>
  <c r="C24" i="5"/>
  <c r="G12" i="5"/>
  <c r="AU34" i="23"/>
  <c r="E96" i="23"/>
  <c r="AV96" i="23"/>
  <c r="B84" i="23"/>
  <c r="L52" i="5"/>
  <c r="O81" i="5"/>
  <c r="M67" i="5"/>
  <c r="BH41" i="23"/>
  <c r="BL94" i="23"/>
  <c r="AP103" i="23"/>
  <c r="K86" i="5"/>
  <c r="S88" i="5"/>
  <c r="H90" i="5"/>
  <c r="M27" i="5"/>
  <c r="F46" i="5"/>
  <c r="R71" i="5"/>
  <c r="B52" i="5"/>
  <c r="U72" i="5"/>
  <c r="P77" i="5"/>
  <c r="AI63" i="23"/>
  <c r="I90" i="5"/>
  <c r="U12" i="5"/>
  <c r="AV31" i="23"/>
  <c r="L46" i="23"/>
  <c r="E77" i="23"/>
  <c r="E78" i="5"/>
  <c r="S20" i="5"/>
  <c r="P55" i="5"/>
  <c r="P16" i="5"/>
  <c r="Z80" i="5"/>
  <c r="Q82" i="5"/>
  <c r="AT76" i="23"/>
  <c r="O16" i="5"/>
  <c r="W101" i="23"/>
  <c r="K41" i="5"/>
  <c r="D87" i="23"/>
  <c r="K102" i="5"/>
  <c r="L37" i="5"/>
  <c r="X20" i="5"/>
  <c r="E63" i="5"/>
  <c r="BA60" i="23"/>
  <c r="AH79" i="23"/>
  <c r="L68" i="5"/>
  <c r="I69" i="23"/>
  <c r="J20" i="5"/>
  <c r="AC54" i="23"/>
  <c r="C27" i="5"/>
  <c r="E20" i="5"/>
  <c r="AP36" i="23"/>
  <c r="P33" i="5"/>
  <c r="G101" i="5"/>
  <c r="K98" i="5"/>
  <c r="H95" i="23"/>
  <c r="AI37" i="23"/>
  <c r="Q20" i="23"/>
  <c r="T26" i="23"/>
  <c r="BC6" i="23"/>
  <c r="BI68" i="23"/>
  <c r="Z63" i="23"/>
  <c r="B81" i="23"/>
  <c r="AO37" i="23"/>
  <c r="T73" i="23"/>
  <c r="BC72" i="23"/>
  <c r="AQ80" i="23"/>
  <c r="AS73" i="23"/>
  <c r="AD78" i="23"/>
  <c r="L62" i="23"/>
  <c r="AB61" i="23"/>
  <c r="AF82" i="23"/>
  <c r="BA17" i="23"/>
  <c r="H90" i="23"/>
  <c r="Z37" i="23"/>
  <c r="AT37" i="23"/>
  <c r="AF70" i="23"/>
  <c r="BB70" i="23"/>
  <c r="H57" i="5"/>
  <c r="R46" i="5"/>
  <c r="AG104" i="23"/>
  <c r="K103" i="5"/>
  <c r="Z78" i="5"/>
  <c r="X46" i="5"/>
  <c r="AW82" i="23"/>
  <c r="BL79" i="23"/>
  <c r="D85" i="23"/>
  <c r="AE63" i="23"/>
  <c r="K40" i="5"/>
  <c r="H86" i="5"/>
  <c r="J93" i="5"/>
  <c r="P79" i="5"/>
  <c r="N98" i="23"/>
  <c r="BL68" i="23"/>
  <c r="AZ98" i="23"/>
  <c r="AW46" i="23"/>
  <c r="M43" i="23"/>
  <c r="G93" i="23"/>
  <c r="BD101" i="23"/>
  <c r="BE63" i="23"/>
  <c r="M59" i="23"/>
  <c r="BK103" i="23"/>
  <c r="E19" i="5"/>
  <c r="Y93" i="5"/>
  <c r="R44" i="5"/>
  <c r="Z93" i="5"/>
  <c r="I20" i="5"/>
  <c r="AW91" i="23"/>
  <c r="R85" i="23"/>
  <c r="J104" i="23"/>
  <c r="AS20" i="23"/>
  <c r="AA98" i="23"/>
  <c r="BC61" i="23"/>
  <c r="BF98" i="23"/>
  <c r="AB101" i="23"/>
  <c r="AX80" i="23"/>
  <c r="BJ38" i="23"/>
  <c r="AQ89" i="23"/>
  <c r="V9" i="5"/>
  <c r="AB68" i="23"/>
  <c r="AA65" i="23"/>
  <c r="AO90" i="23"/>
  <c r="J63" i="5"/>
  <c r="J36" i="5"/>
  <c r="M24" i="5"/>
  <c r="N46" i="5"/>
  <c r="M42" i="5"/>
  <c r="Y19" i="5"/>
  <c r="G59" i="5"/>
  <c r="BE26" i="23"/>
  <c r="R80" i="23"/>
  <c r="P94" i="23"/>
  <c r="X54" i="5"/>
  <c r="C45" i="5"/>
  <c r="L60" i="5"/>
  <c r="Q83" i="5"/>
  <c r="Z33" i="5"/>
  <c r="K38" i="5"/>
  <c r="X56" i="5"/>
  <c r="V28" i="5"/>
  <c r="K14" i="5"/>
  <c r="Y15" i="5"/>
  <c r="F95" i="5"/>
  <c r="N28" i="5"/>
  <c r="T86" i="23"/>
  <c r="F97" i="5"/>
  <c r="K27" i="5"/>
  <c r="AW45" i="23"/>
  <c r="BG20" i="23"/>
  <c r="Q73" i="23"/>
  <c r="M16" i="5"/>
  <c r="W27" i="5"/>
  <c r="I103" i="5"/>
  <c r="BA90" i="23"/>
  <c r="AO93" i="23"/>
  <c r="BK93" i="23"/>
  <c r="N43" i="23"/>
  <c r="X26" i="5"/>
  <c r="Q78" i="5"/>
  <c r="D43" i="5"/>
  <c r="B19" i="5"/>
  <c r="I56" i="5"/>
  <c r="N48" i="5"/>
  <c r="T59" i="5"/>
  <c r="T80" i="5"/>
  <c r="K50" i="5"/>
  <c r="N68" i="5"/>
  <c r="Q18" i="5"/>
  <c r="F36" i="23"/>
  <c r="N58" i="5"/>
  <c r="L93" i="5"/>
  <c r="R53" i="23"/>
  <c r="BH54" i="23"/>
  <c r="AG8" i="23"/>
  <c r="H86" i="23"/>
  <c r="B14" i="5"/>
  <c r="D72" i="5"/>
  <c r="P87" i="5"/>
  <c r="T18" i="5"/>
  <c r="BL99" i="23"/>
  <c r="BI79" i="23"/>
  <c r="AP90" i="23"/>
  <c r="Q58" i="5"/>
  <c r="E13" i="5"/>
  <c r="K36" i="5"/>
  <c r="E8" i="5"/>
  <c r="O37" i="5"/>
  <c r="P34" i="5"/>
  <c r="H95" i="5"/>
  <c r="R89" i="5"/>
  <c r="P39" i="5"/>
  <c r="B56" i="23"/>
  <c r="X47" i="5"/>
  <c r="W7" i="5"/>
  <c r="AA24" i="23"/>
  <c r="V79" i="23"/>
  <c r="AX48" i="23"/>
  <c r="U80" i="23"/>
  <c r="L44" i="5"/>
  <c r="W65" i="5"/>
  <c r="L56" i="5"/>
  <c r="Y97" i="5"/>
  <c r="L54" i="5"/>
  <c r="Y39" i="5"/>
  <c r="J41" i="5"/>
  <c r="AP51" i="23"/>
  <c r="Y54" i="5"/>
  <c r="Y49" i="5"/>
  <c r="AO71" i="23"/>
  <c r="AY84" i="23"/>
  <c r="AT70" i="23"/>
  <c r="AL83" i="23"/>
  <c r="Z103" i="5"/>
  <c r="AF14" i="23"/>
  <c r="S102" i="23"/>
  <c r="G80" i="23"/>
  <c r="S24" i="23"/>
  <c r="K24" i="5"/>
  <c r="T30" i="5"/>
  <c r="J64" i="5"/>
  <c r="F85" i="5"/>
  <c r="E83" i="5"/>
  <c r="Q9" i="5"/>
  <c r="S96" i="5"/>
  <c r="P73" i="5"/>
  <c r="AV92" i="23"/>
  <c r="BJ73" i="23"/>
  <c r="AZ81" i="23"/>
  <c r="Q51" i="5"/>
  <c r="N36" i="5"/>
  <c r="AS103" i="23"/>
  <c r="BA94" i="23"/>
  <c r="I91" i="23"/>
  <c r="K78" i="5"/>
  <c r="P35" i="5"/>
  <c r="AL103" i="23"/>
  <c r="Z18" i="5"/>
  <c r="S63" i="5"/>
  <c r="R66" i="5"/>
  <c r="V41" i="5"/>
  <c r="Y27" i="5"/>
  <c r="T54" i="5"/>
  <c r="X90" i="5"/>
  <c r="B51" i="23"/>
  <c r="N69" i="5"/>
  <c r="I83" i="5"/>
  <c r="H55" i="5"/>
  <c r="AM45" i="23"/>
  <c r="W20" i="5"/>
  <c r="AX68" i="23"/>
  <c r="C11" i="5"/>
  <c r="T25" i="5"/>
  <c r="O18" i="5"/>
  <c r="J23" i="5"/>
  <c r="J62" i="5"/>
  <c r="M60" i="5"/>
  <c r="P41" i="5"/>
  <c r="F43" i="5"/>
  <c r="D70" i="5"/>
  <c r="E85" i="23"/>
  <c r="L10" i="5"/>
  <c r="P69" i="5"/>
  <c r="BG40" i="23"/>
  <c r="Y37" i="5"/>
  <c r="S19" i="5"/>
  <c r="S23" i="5"/>
  <c r="W9" i="5"/>
  <c r="V65" i="5"/>
  <c r="O42" i="5"/>
  <c r="C84" i="5"/>
  <c r="I98" i="23"/>
  <c r="L64" i="5"/>
  <c r="C75" i="5"/>
  <c r="D61" i="5"/>
  <c r="P67" i="5"/>
  <c r="I40" i="5"/>
  <c r="H80" i="5"/>
  <c r="R41" i="5"/>
  <c r="BF16" i="23"/>
  <c r="O85" i="5"/>
  <c r="F80" i="5"/>
  <c r="E92" i="5"/>
  <c r="D68" i="5"/>
  <c r="P15" i="23"/>
  <c r="M103" i="5"/>
  <c r="N69" i="23"/>
  <c r="AV61" i="23"/>
  <c r="G33" i="23"/>
  <c r="W16" i="5"/>
  <c r="T101" i="23"/>
  <c r="AG22" i="23"/>
  <c r="BC91" i="23"/>
  <c r="E29" i="23"/>
  <c r="Q103" i="23"/>
  <c r="AC46" i="23"/>
  <c r="X20" i="23"/>
  <c r="AG93" i="23"/>
  <c r="J82" i="23"/>
  <c r="AZ84" i="23"/>
  <c r="AX81" i="23"/>
  <c r="AH77" i="23"/>
  <c r="B6" i="5"/>
  <c r="T104" i="23"/>
  <c r="Z93" i="23"/>
  <c r="AH33" i="23"/>
  <c r="BB86" i="23"/>
  <c r="X62" i="23"/>
  <c r="P73" i="23"/>
  <c r="M77" i="23"/>
  <c r="P65" i="23"/>
  <c r="S82" i="5"/>
  <c r="S73" i="5"/>
  <c r="B90" i="23"/>
  <c r="D65" i="5"/>
  <c r="U26" i="5"/>
  <c r="AF73" i="23"/>
  <c r="B99" i="23"/>
  <c r="AE14" i="23"/>
  <c r="K104" i="23"/>
  <c r="AT99" i="23"/>
  <c r="H63" i="5"/>
  <c r="P44" i="5"/>
  <c r="H38" i="5"/>
  <c r="D14" i="5"/>
  <c r="S90" i="23"/>
  <c r="AS63" i="23"/>
  <c r="BD102" i="23"/>
  <c r="I81" i="23"/>
  <c r="BC51" i="23"/>
  <c r="BD94" i="23"/>
  <c r="AL53" i="23"/>
  <c r="X75" i="23"/>
  <c r="M66" i="23"/>
  <c r="M36" i="5"/>
  <c r="O20" i="5"/>
  <c r="O14" i="5"/>
  <c r="F37" i="5"/>
  <c r="L25" i="5"/>
  <c r="S79" i="5"/>
  <c r="BG33" i="23"/>
  <c r="BJ96" i="23"/>
  <c r="AP68" i="23"/>
  <c r="AL78" i="23"/>
  <c r="M88" i="23"/>
  <c r="AG25" i="23"/>
  <c r="AH100" i="23"/>
  <c r="I27" i="23"/>
  <c r="BD79" i="23"/>
  <c r="K71" i="23"/>
  <c r="D99" i="23"/>
  <c r="B60" i="5"/>
  <c r="BF85" i="23"/>
  <c r="U104" i="23"/>
  <c r="AE103" i="23"/>
  <c r="U92" i="5"/>
  <c r="T21" i="5"/>
  <c r="P86" i="5"/>
  <c r="R104" i="5"/>
  <c r="B94" i="5"/>
  <c r="T82" i="5"/>
  <c r="W76" i="5"/>
  <c r="AV40" i="23"/>
  <c r="M104" i="23"/>
  <c r="BD48" i="23"/>
  <c r="B37" i="5"/>
  <c r="C71" i="5"/>
  <c r="D85" i="5"/>
  <c r="T56" i="5"/>
  <c r="D9" i="5"/>
  <c r="U89" i="5"/>
  <c r="F42" i="5"/>
  <c r="H30" i="5"/>
  <c r="U21" i="5"/>
  <c r="J82" i="5"/>
  <c r="E11" i="5"/>
  <c r="H71" i="5"/>
  <c r="B98" i="5"/>
  <c r="R72" i="5"/>
  <c r="H32" i="5"/>
  <c r="BG102" i="23"/>
  <c r="J67" i="23"/>
  <c r="C43" i="23"/>
  <c r="K90" i="5"/>
  <c r="Y7" i="5"/>
  <c r="O95" i="5"/>
  <c r="AK33" i="23"/>
  <c r="AP85" i="23"/>
  <c r="M95" i="23"/>
  <c r="T17" i="5"/>
  <c r="X49" i="5"/>
  <c r="V47" i="5"/>
  <c r="O22" i="5"/>
  <c r="P59" i="5"/>
  <c r="G22" i="5"/>
  <c r="G13" i="5"/>
  <c r="F58" i="5"/>
  <c r="J103" i="5"/>
  <c r="P7" i="5"/>
  <c r="I71" i="5"/>
  <c r="C88" i="5"/>
  <c r="P55" i="23"/>
  <c r="Q54" i="5"/>
  <c r="T48" i="5"/>
  <c r="BL76" i="23"/>
  <c r="BG64" i="23"/>
  <c r="H56" i="23"/>
  <c r="S67" i="5"/>
  <c r="Q63" i="5"/>
  <c r="I59" i="5"/>
  <c r="I50" i="5"/>
  <c r="Z104" i="5"/>
  <c r="AD64" i="23"/>
  <c r="H96" i="23"/>
  <c r="BD64" i="23"/>
  <c r="V93" i="5"/>
  <c r="R39" i="5"/>
  <c r="I53" i="5"/>
  <c r="W63" i="5"/>
  <c r="Y88" i="5"/>
  <c r="Y29" i="5"/>
  <c r="P76" i="5"/>
  <c r="Y30" i="5"/>
  <c r="U37" i="5"/>
  <c r="AC67" i="23"/>
  <c r="W47" i="5"/>
  <c r="U87" i="5"/>
  <c r="AY78" i="23"/>
  <c r="X76" i="23"/>
  <c r="X81" i="23"/>
  <c r="C44" i="5"/>
  <c r="U30" i="5"/>
  <c r="L24" i="5"/>
  <c r="H40" i="5"/>
  <c r="J58" i="5"/>
  <c r="C50" i="5"/>
  <c r="N33" i="5"/>
  <c r="AU9" i="23"/>
  <c r="K25" i="23"/>
  <c r="I54" i="5"/>
  <c r="C64" i="5"/>
  <c r="J50" i="5"/>
  <c r="J93" i="23"/>
  <c r="AJ85" i="23"/>
  <c r="AI98" i="23"/>
  <c r="Z24" i="5"/>
  <c r="AP39" i="23"/>
  <c r="AN46" i="23"/>
  <c r="AX86" i="23"/>
  <c r="X92" i="23"/>
  <c r="Y86" i="5"/>
  <c r="N96" i="5"/>
  <c r="I31" i="5"/>
  <c r="V57" i="5"/>
  <c r="J7" i="5"/>
  <c r="R69" i="5"/>
  <c r="X95" i="5"/>
  <c r="Z20" i="5"/>
  <c r="AL92" i="23"/>
  <c r="AH91" i="23"/>
  <c r="AC68" i="23"/>
  <c r="M48" i="5"/>
  <c r="F53" i="5"/>
  <c r="BG47" i="23"/>
  <c r="P77" i="23"/>
  <c r="N71" i="23"/>
  <c r="K16" i="5"/>
  <c r="G35" i="5"/>
  <c r="U35" i="23"/>
  <c r="F29" i="5"/>
  <c r="R29" i="5"/>
  <c r="N89" i="5"/>
  <c r="F82" i="5"/>
  <c r="U35" i="5"/>
  <c r="V21" i="5"/>
  <c r="N83" i="5"/>
  <c r="O28" i="5"/>
  <c r="I82" i="5"/>
  <c r="T64" i="5"/>
  <c r="W37" i="5"/>
  <c r="AH92" i="23"/>
  <c r="P49" i="5"/>
  <c r="AO63" i="23"/>
  <c r="D73" i="5"/>
  <c r="O33" i="5"/>
  <c r="S41" i="5"/>
  <c r="Z73" i="5"/>
  <c r="K43" i="5"/>
  <c r="W86" i="5"/>
  <c r="L59" i="5"/>
  <c r="K19" i="5"/>
  <c r="Z61" i="5"/>
  <c r="AU97" i="23"/>
  <c r="C20" i="5"/>
  <c r="Z77" i="5"/>
  <c r="AT103" i="23"/>
  <c r="S55" i="5"/>
  <c r="S80" i="5"/>
  <c r="C78" i="5"/>
  <c r="BD23" i="23"/>
  <c r="F6" i="5"/>
  <c r="AQ58" i="23"/>
  <c r="Y78" i="5"/>
  <c r="X21" i="5"/>
  <c r="P12" i="5"/>
  <c r="Q68" i="5"/>
  <c r="K47" i="5"/>
  <c r="E66" i="23"/>
  <c r="R68" i="5"/>
  <c r="O58" i="23"/>
  <c r="AV85" i="23"/>
  <c r="BI80" i="23"/>
  <c r="X28" i="5"/>
  <c r="BJ24" i="23"/>
  <c r="BE7" i="23"/>
  <c r="F70" i="23"/>
  <c r="J35" i="23"/>
  <c r="P21" i="23"/>
  <c r="AO32" i="23"/>
  <c r="H53" i="23"/>
  <c r="H81" i="23"/>
  <c r="Y93" i="23"/>
  <c r="BJ104" i="23"/>
  <c r="F46" i="23"/>
  <c r="N49" i="5"/>
  <c r="T80" i="23"/>
  <c r="AQ47" i="23"/>
  <c r="AA69" i="23"/>
  <c r="O84" i="23"/>
  <c r="BC86" i="23"/>
  <c r="AP92" i="23"/>
  <c r="C8" i="5"/>
  <c r="Z102" i="5"/>
  <c r="Z13" i="23"/>
  <c r="Z63" i="5"/>
  <c r="R76" i="5"/>
  <c r="Q77" i="5"/>
  <c r="AI91" i="23"/>
  <c r="AR52" i="23"/>
  <c r="AL96" i="23"/>
  <c r="AD90" i="23"/>
  <c r="Y12" i="23"/>
  <c r="Y86" i="23"/>
  <c r="BB54" i="23"/>
  <c r="AL90" i="23"/>
  <c r="G99" i="23"/>
  <c r="AE56" i="23"/>
  <c r="G77" i="23"/>
  <c r="AB81" i="23"/>
  <c r="AG9" i="23"/>
  <c r="AM25" i="23"/>
  <c r="AT52" i="23"/>
  <c r="AU82" i="23"/>
  <c r="F88" i="23"/>
  <c r="AR101" i="23"/>
  <c r="X82" i="23"/>
  <c r="C95" i="23"/>
  <c r="G82" i="5"/>
  <c r="BJ27" i="23"/>
  <c r="BH91" i="23"/>
  <c r="BM40" i="23"/>
  <c r="AM60" i="23"/>
  <c r="BH94" i="23"/>
  <c r="Q97" i="23"/>
  <c r="V86" i="23"/>
  <c r="P23" i="5"/>
  <c r="X14" i="5"/>
  <c r="AG32" i="23"/>
  <c r="AU83" i="23"/>
  <c r="C90" i="5"/>
  <c r="O31" i="5"/>
  <c r="BL16" i="23"/>
  <c r="AA32" i="23"/>
  <c r="BC102" i="23"/>
  <c r="T20" i="23"/>
  <c r="AI45" i="23"/>
  <c r="J32" i="23"/>
  <c r="I90" i="23"/>
  <c r="T98" i="23"/>
  <c r="S103" i="23"/>
  <c r="AC90" i="23"/>
  <c r="Z102" i="23"/>
  <c r="C66" i="5"/>
  <c r="AK77" i="23"/>
  <c r="V83" i="23"/>
  <c r="AJ80" i="23"/>
  <c r="AU62" i="23"/>
  <c r="AO101" i="23"/>
  <c r="AR87" i="23"/>
  <c r="BC83" i="23"/>
  <c r="X29" i="5"/>
  <c r="I22" i="5"/>
  <c r="BJ16" i="23"/>
  <c r="E74" i="23"/>
  <c r="B82" i="5"/>
  <c r="I78" i="5"/>
  <c r="AM99" i="23"/>
  <c r="AE91" i="23"/>
  <c r="I58" i="23"/>
  <c r="O6" i="23"/>
  <c r="BM99" i="23"/>
  <c r="U54" i="5"/>
  <c r="R80" i="5"/>
  <c r="S90" i="5"/>
  <c r="AK31" i="23"/>
  <c r="BK49" i="23"/>
  <c r="BH95" i="23"/>
  <c r="AG59" i="23"/>
  <c r="P75" i="23"/>
  <c r="AS48" i="23"/>
  <c r="AK94" i="23"/>
  <c r="BG74" i="23"/>
  <c r="AV100" i="23"/>
  <c r="BJ86" i="23"/>
  <c r="F88" i="5"/>
  <c r="D34" i="5"/>
  <c r="B97" i="5"/>
  <c r="V30" i="5"/>
  <c r="L31" i="5"/>
  <c r="P58" i="5"/>
  <c r="F99" i="23"/>
  <c r="BD92" i="23"/>
  <c r="O102" i="23"/>
  <c r="AE78" i="23"/>
  <c r="G61" i="23"/>
  <c r="BD55" i="23"/>
  <c r="AR94" i="23"/>
  <c r="AL63" i="23"/>
  <c r="AF45" i="23"/>
  <c r="AT38" i="23"/>
  <c r="AG58" i="23"/>
  <c r="K94" i="5"/>
  <c r="AD82" i="23"/>
  <c r="AC96" i="23"/>
  <c r="AY63" i="23"/>
  <c r="V94" i="5"/>
  <c r="F21" i="5"/>
  <c r="Y12" i="5"/>
  <c r="G68" i="5"/>
  <c r="Z10" i="5"/>
  <c r="B58" i="5"/>
  <c r="X89" i="5"/>
  <c r="AN83" i="23"/>
  <c r="BA41" i="23"/>
  <c r="N97" i="23"/>
  <c r="D71" i="5"/>
  <c r="U63" i="5"/>
  <c r="V11" i="5"/>
  <c r="Q53" i="5"/>
  <c r="Q101" i="5"/>
  <c r="T101" i="5"/>
  <c r="Q56" i="5"/>
  <c r="F73" i="5"/>
  <c r="C16" i="5"/>
  <c r="Z43" i="5"/>
  <c r="Y34" i="5"/>
  <c r="P81" i="5"/>
  <c r="Z23" i="5"/>
  <c r="T102" i="5"/>
  <c r="O92" i="5"/>
  <c r="S41" i="23"/>
  <c r="U38" i="23"/>
  <c r="V92" i="23"/>
  <c r="U99" i="5"/>
  <c r="I63" i="5"/>
  <c r="W104" i="5"/>
  <c r="B31" i="23"/>
  <c r="BF52" i="23"/>
  <c r="H79" i="23"/>
  <c r="H7" i="5"/>
  <c r="V91" i="5"/>
  <c r="N79" i="5"/>
  <c r="C92" i="5"/>
  <c r="W97" i="5"/>
  <c r="D49" i="5"/>
  <c r="C56" i="5"/>
  <c r="N32" i="5"/>
  <c r="Y94" i="5"/>
  <c r="I61" i="5"/>
  <c r="V15" i="5"/>
  <c r="E51" i="5"/>
  <c r="AY61" i="23"/>
  <c r="G6" i="5"/>
  <c r="N6" i="5"/>
  <c r="AA79" i="23"/>
  <c r="AB77" i="23"/>
  <c r="V80" i="23"/>
  <c r="X48" i="5"/>
  <c r="C73" i="5"/>
  <c r="Z95" i="5"/>
  <c r="J65" i="5"/>
  <c r="BB9" i="23"/>
  <c r="AS59" i="23"/>
  <c r="L54" i="23"/>
  <c r="AL76" i="23"/>
  <c r="F11" i="5"/>
  <c r="Y18" i="5"/>
  <c r="J104" i="5"/>
  <c r="Q98" i="5"/>
  <c r="L32" i="5"/>
  <c r="L99" i="5"/>
  <c r="G96" i="5"/>
  <c r="E88" i="5"/>
  <c r="K20" i="5"/>
  <c r="AX51" i="23"/>
  <c r="AF50" i="23"/>
  <c r="Z52" i="23"/>
  <c r="BA72" i="23"/>
  <c r="BB85" i="23"/>
  <c r="AT88" i="23"/>
  <c r="AO74" i="23"/>
  <c r="G28" i="5"/>
  <c r="X32" i="5"/>
  <c r="AE90" i="23"/>
  <c r="X39" i="5"/>
  <c r="M10" i="5"/>
  <c r="AN97" i="23"/>
  <c r="AR93" i="23"/>
  <c r="AQ98" i="23"/>
  <c r="AO56" i="23"/>
  <c r="P38" i="5"/>
  <c r="K95" i="5"/>
  <c r="V101" i="5"/>
  <c r="AE73" i="23"/>
  <c r="AF93" i="23"/>
  <c r="B101" i="23"/>
  <c r="K91" i="23"/>
  <c r="AG84" i="23"/>
  <c r="R86" i="5"/>
  <c r="BB102" i="23"/>
  <c r="Z66" i="5"/>
  <c r="T87" i="5"/>
  <c r="I64" i="5"/>
  <c r="D30" i="5"/>
  <c r="AX85" i="23"/>
  <c r="L95" i="5"/>
  <c r="P28" i="5"/>
  <c r="D94" i="5"/>
  <c r="I28" i="5"/>
  <c r="O96" i="5"/>
  <c r="D20" i="5"/>
  <c r="V89" i="5"/>
  <c r="T19" i="5"/>
  <c r="AA73" i="23"/>
  <c r="F75" i="5"/>
  <c r="B8" i="5"/>
  <c r="F102" i="23"/>
  <c r="P62" i="5"/>
  <c r="Z90" i="5"/>
  <c r="F28" i="5"/>
  <c r="N100" i="5"/>
  <c r="Z13" i="5"/>
  <c r="H34" i="5"/>
  <c r="AT84" i="23"/>
  <c r="C89" i="5"/>
  <c r="BH88" i="23"/>
  <c r="G31" i="5"/>
  <c r="B46" i="5"/>
  <c r="X27" i="5"/>
  <c r="N60" i="23"/>
  <c r="Q62" i="5"/>
  <c r="F8" i="5"/>
  <c r="M47" i="5"/>
  <c r="L84" i="5"/>
  <c r="C40" i="5"/>
  <c r="O61" i="5"/>
  <c r="BH18" i="23"/>
  <c r="AD96" i="23"/>
  <c r="M46" i="5"/>
  <c r="C102" i="5"/>
  <c r="E45" i="5"/>
  <c r="R85" i="5"/>
  <c r="AW86" i="23"/>
  <c r="C67" i="5"/>
  <c r="BE16" i="23"/>
  <c r="K79" i="23"/>
  <c r="W97" i="23"/>
  <c r="AM56" i="23"/>
  <c r="D74" i="23"/>
  <c r="J56" i="5"/>
  <c r="I42" i="5"/>
  <c r="P17" i="5"/>
  <c r="Y21" i="5"/>
  <c r="S92" i="5"/>
  <c r="I97" i="23"/>
  <c r="T90" i="23"/>
  <c r="S29" i="5"/>
  <c r="AE98" i="23"/>
  <c r="BI56" i="23"/>
  <c r="R47" i="5"/>
  <c r="Q41" i="5"/>
  <c r="H31" i="5"/>
  <c r="H85" i="5"/>
  <c r="X72" i="5"/>
  <c r="G66" i="23"/>
  <c r="U9" i="5"/>
  <c r="M89" i="5"/>
  <c r="W73" i="5"/>
  <c r="Z29" i="5"/>
  <c r="U43" i="5"/>
  <c r="S44" i="5"/>
  <c r="R93" i="23"/>
  <c r="H48" i="5"/>
  <c r="J81" i="5"/>
  <c r="P51" i="5"/>
  <c r="J53" i="5"/>
  <c r="E100" i="5"/>
  <c r="H97" i="5"/>
  <c r="B91" i="5"/>
  <c r="AY99" i="23"/>
  <c r="B70" i="5"/>
  <c r="H89" i="5"/>
  <c r="E85" i="5"/>
  <c r="H78" i="5"/>
  <c r="I33" i="5"/>
  <c r="B80" i="23"/>
  <c r="BF21" i="23"/>
  <c r="V24" i="5"/>
  <c r="AQ11" i="23"/>
  <c r="R91" i="5"/>
  <c r="E61" i="5"/>
  <c r="V93" i="23"/>
  <c r="G89" i="5"/>
  <c r="I45" i="23"/>
  <c r="M102" i="5"/>
  <c r="N78" i="5"/>
  <c r="S102" i="5"/>
  <c r="G14" i="23"/>
  <c r="N52" i="5"/>
  <c r="BD61" i="23"/>
  <c r="R54" i="5"/>
  <c r="Q19" i="5"/>
  <c r="W40" i="23"/>
  <c r="H50" i="23"/>
  <c r="C40" i="23"/>
  <c r="B45" i="5"/>
  <c r="Z28" i="5"/>
  <c r="X25" i="5"/>
  <c r="C31" i="5"/>
  <c r="AM6" i="23"/>
  <c r="AB71" i="23"/>
  <c r="C74" i="5"/>
  <c r="V74" i="5"/>
  <c r="T16" i="5"/>
  <c r="H14" i="5"/>
  <c r="V17" i="5"/>
  <c r="E77" i="5"/>
  <c r="B56" i="5"/>
  <c r="T27" i="5"/>
  <c r="AE81" i="23"/>
  <c r="P40" i="5"/>
  <c r="Y36" i="5"/>
  <c r="S21" i="5"/>
  <c r="J73" i="5"/>
  <c r="P52" i="5"/>
  <c r="W25" i="5"/>
  <c r="H25" i="5"/>
  <c r="AW69" i="23"/>
  <c r="Q102" i="23"/>
  <c r="L63" i="5"/>
  <c r="BE98" i="23"/>
  <c r="E91" i="23"/>
  <c r="J6" i="5"/>
  <c r="N7" i="5"/>
  <c r="AY56" i="23"/>
  <c r="I36" i="5"/>
  <c r="E28" i="23"/>
  <c r="U11" i="5"/>
  <c r="E93" i="5"/>
  <c r="W30" i="5"/>
  <c r="AS95" i="23"/>
  <c r="AK21" i="23"/>
  <c r="O62" i="5"/>
  <c r="T66" i="5"/>
  <c r="D97" i="23"/>
  <c r="F94" i="23"/>
  <c r="G77" i="5"/>
  <c r="H49" i="5"/>
  <c r="G7" i="5"/>
  <c r="S103" i="5"/>
  <c r="I85" i="5"/>
  <c r="C19" i="5"/>
  <c r="U100" i="23"/>
  <c r="S12" i="5"/>
  <c r="Q88" i="23"/>
  <c r="O10" i="5"/>
  <c r="V26" i="5"/>
  <c r="H19" i="5"/>
  <c r="P14" i="5"/>
  <c r="AV63" i="23"/>
  <c r="N19" i="23"/>
  <c r="X23" i="23"/>
  <c r="AU78" i="23"/>
  <c r="BA87" i="23"/>
  <c r="M38" i="5"/>
  <c r="E36" i="5"/>
  <c r="H40" i="23"/>
  <c r="C83" i="5"/>
  <c r="V45" i="5"/>
  <c r="AH71" i="23"/>
  <c r="AW56" i="23"/>
  <c r="AT91" i="23"/>
  <c r="AA104" i="23"/>
  <c r="J40" i="5"/>
  <c r="I66" i="5"/>
  <c r="M25" i="5"/>
  <c r="H57" i="23"/>
  <c r="AN93" i="23"/>
  <c r="AG86" i="23"/>
  <c r="BB73" i="23"/>
  <c r="AH101" i="23"/>
  <c r="B47" i="5"/>
  <c r="BD60" i="23"/>
  <c r="V51" i="5"/>
  <c r="L57" i="5"/>
  <c r="B35" i="5"/>
  <c r="L43" i="5"/>
  <c r="F90" i="23"/>
  <c r="I97" i="5"/>
  <c r="T91" i="5"/>
  <c r="U70" i="5"/>
  <c r="D15" i="5"/>
  <c r="D31" i="5"/>
  <c r="Y48" i="5"/>
  <c r="N87" i="5"/>
  <c r="M50" i="5"/>
  <c r="BC90" i="23"/>
  <c r="K9" i="5"/>
  <c r="X100" i="5"/>
  <c r="AQ81" i="23"/>
  <c r="T26" i="5"/>
  <c r="J85" i="5"/>
  <c r="Q91" i="5"/>
  <c r="N21" i="5"/>
  <c r="F51" i="5"/>
  <c r="I101" i="5"/>
  <c r="AH88" i="23"/>
  <c r="S26" i="5"/>
  <c r="BK58" i="23"/>
  <c r="B34" i="5"/>
  <c r="K28" i="5"/>
  <c r="M57" i="23"/>
  <c r="AY70" i="23"/>
  <c r="E60" i="5"/>
  <c r="Q52" i="5"/>
  <c r="B22" i="5"/>
  <c r="U98" i="5"/>
  <c r="K26" i="5"/>
  <c r="W14" i="5"/>
  <c r="B73" i="23"/>
  <c r="D95" i="23"/>
  <c r="X60" i="5"/>
  <c r="X103" i="5"/>
  <c r="F101" i="5"/>
  <c r="O39" i="5"/>
  <c r="Q95" i="23"/>
  <c r="Q66" i="5"/>
  <c r="AG71" i="23"/>
  <c r="AM95" i="23"/>
  <c r="AW89" i="23"/>
  <c r="BH39" i="23"/>
  <c r="AA101" i="23"/>
  <c r="V23" i="5"/>
  <c r="K45" i="5"/>
  <c r="X94" i="5"/>
  <c r="D54" i="5"/>
  <c r="F32" i="5"/>
  <c r="AH99" i="23"/>
  <c r="AB91" i="23"/>
  <c r="H29" i="5"/>
  <c r="M102" i="23"/>
  <c r="G43" i="23"/>
  <c r="U60" i="5"/>
  <c r="W54" i="5"/>
  <c r="BG83" i="23"/>
  <c r="E6" i="5"/>
  <c r="F70" i="5"/>
  <c r="AJ95" i="23"/>
  <c r="J12" i="5"/>
  <c r="O97" i="5"/>
  <c r="C21" i="5"/>
  <c r="L88" i="5"/>
  <c r="AU64" i="23"/>
  <c r="R45" i="5"/>
  <c r="T68" i="5"/>
  <c r="B30" i="5"/>
  <c r="G17" i="5"/>
  <c r="N60" i="5"/>
  <c r="R65" i="5"/>
  <c r="G19" i="5"/>
  <c r="Q26" i="5"/>
  <c r="G45" i="5"/>
  <c r="X13" i="5"/>
  <c r="J14" i="5"/>
  <c r="F76" i="5"/>
  <c r="P103" i="5"/>
  <c r="S18" i="5"/>
  <c r="S74" i="5"/>
  <c r="P89" i="5"/>
  <c r="BF91" i="23"/>
  <c r="P32" i="5"/>
  <c r="BC60" i="23"/>
  <c r="BB83" i="23"/>
  <c r="T53" i="23"/>
  <c r="AI66" i="23"/>
  <c r="B64" i="5"/>
  <c r="O89" i="5"/>
  <c r="AI101" i="23"/>
  <c r="R96" i="5"/>
  <c r="AF101" i="23"/>
  <c r="E25" i="5"/>
  <c r="BD89" i="23"/>
  <c r="Q74" i="23"/>
  <c r="V54" i="5"/>
  <c r="C29" i="5"/>
  <c r="N91" i="23"/>
  <c r="BA62" i="23"/>
  <c r="AA66" i="23"/>
  <c r="BL88" i="23"/>
  <c r="C68" i="23"/>
  <c r="V58" i="5"/>
  <c r="AQ78" i="23"/>
  <c r="O102" i="5"/>
  <c r="W53" i="5"/>
  <c r="X102" i="5"/>
  <c r="J87" i="5"/>
  <c r="M34" i="5"/>
  <c r="S43" i="5"/>
  <c r="N97" i="5"/>
  <c r="M97" i="5"/>
  <c r="M37" i="5"/>
  <c r="B38" i="5"/>
  <c r="D18" i="5"/>
  <c r="J90" i="5"/>
  <c r="AX89" i="23"/>
  <c r="F68" i="5"/>
  <c r="D60" i="5"/>
  <c r="L81" i="5"/>
  <c r="M83" i="5"/>
  <c r="D19" i="5"/>
  <c r="AT80" i="23"/>
  <c r="D64" i="5"/>
  <c r="U92" i="23"/>
  <c r="C104" i="23"/>
  <c r="N41" i="5"/>
  <c r="I86" i="5"/>
  <c r="G94" i="5"/>
  <c r="H65" i="5"/>
  <c r="Y51" i="5"/>
  <c r="D102" i="23"/>
  <c r="P91" i="5"/>
  <c r="L38" i="5"/>
  <c r="O70" i="23"/>
  <c r="P21" i="5"/>
  <c r="AD58" i="23"/>
  <c r="W65" i="23"/>
  <c r="U26" i="23"/>
  <c r="AP83" i="23"/>
  <c r="S46" i="5"/>
  <c r="D86" i="5"/>
  <c r="L71" i="5"/>
  <c r="M12" i="5"/>
  <c r="P82" i="5"/>
  <c r="H11" i="5"/>
  <c r="F50" i="5"/>
  <c r="E12" i="5"/>
  <c r="H46" i="5"/>
  <c r="U51" i="5"/>
  <c r="J92" i="5"/>
  <c r="M21" i="5"/>
  <c r="AE68" i="23"/>
  <c r="P45" i="5"/>
  <c r="B85" i="5"/>
  <c r="AQ12" i="23"/>
  <c r="F65" i="5"/>
  <c r="Z55" i="5"/>
  <c r="X81" i="5"/>
  <c r="X93" i="5"/>
  <c r="AQ27" i="23"/>
  <c r="F84" i="23"/>
  <c r="Y6" i="5"/>
  <c r="M52" i="5"/>
  <c r="O96" i="23"/>
  <c r="Z82" i="5"/>
  <c r="E93" i="23"/>
  <c r="N101" i="5"/>
  <c r="V92" i="5"/>
  <c r="BF76" i="23"/>
  <c r="T57" i="5"/>
  <c r="Y24" i="5"/>
  <c r="C5" i="5"/>
  <c r="M73" i="5"/>
  <c r="D26" i="5"/>
  <c r="B26" i="5"/>
  <c r="D29" i="5"/>
  <c r="L90" i="5"/>
  <c r="N100" i="23"/>
  <c r="U77" i="5"/>
  <c r="X34" i="5"/>
  <c r="X96" i="5"/>
  <c r="B69" i="5"/>
  <c r="S13" i="5"/>
  <c r="P64" i="23"/>
  <c r="O76" i="5"/>
  <c r="E94" i="5"/>
  <c r="E24" i="5"/>
  <c r="Y73" i="5"/>
  <c r="Y103" i="5"/>
  <c r="E74" i="5"/>
  <c r="R78" i="5"/>
  <c r="AQ54" i="23"/>
  <c r="U73" i="5"/>
  <c r="E68" i="5"/>
  <c r="Z90" i="23"/>
  <c r="AE59" i="23"/>
  <c r="N34" i="23"/>
  <c r="E16" i="23"/>
  <c r="Y98" i="23"/>
  <c r="AC94" i="23"/>
  <c r="AI104" i="23"/>
  <c r="AE60" i="23"/>
  <c r="N23" i="5"/>
  <c r="BJ46" i="23"/>
  <c r="G53" i="5"/>
  <c r="R58" i="5"/>
  <c r="AO48" i="23"/>
  <c r="H101" i="5"/>
  <c r="AR20" i="23"/>
  <c r="BI50" i="23"/>
  <c r="U102" i="5"/>
  <c r="U64" i="5"/>
  <c r="O6" i="5"/>
  <c r="AE20" i="23"/>
  <c r="AI28" i="23"/>
  <c r="U72" i="23"/>
  <c r="AK60" i="23"/>
  <c r="AC99" i="23"/>
  <c r="E32" i="5"/>
  <c r="BF82" i="23"/>
  <c r="J9" i="5"/>
  <c r="J80" i="5"/>
  <c r="N22" i="5"/>
  <c r="J37" i="5"/>
  <c r="AG100" i="23"/>
  <c r="G103" i="5"/>
  <c r="E89" i="5"/>
  <c r="W12" i="5"/>
  <c r="G44" i="5"/>
  <c r="G88" i="5"/>
  <c r="J94" i="5"/>
  <c r="J16" i="5"/>
  <c r="G10" i="5"/>
  <c r="G98" i="23"/>
  <c r="K7" i="5"/>
  <c r="V68" i="5"/>
  <c r="T87" i="23"/>
  <c r="R74" i="5"/>
  <c r="Y65" i="5"/>
  <c r="B29" i="5"/>
  <c r="Q31" i="5"/>
  <c r="O78" i="5"/>
  <c r="J91" i="5"/>
  <c r="BC82" i="23"/>
  <c r="Q33" i="5"/>
  <c r="R42" i="23"/>
  <c r="C47" i="5"/>
  <c r="U50" i="5"/>
  <c r="AR77" i="23"/>
  <c r="AE76" i="23"/>
  <c r="U57" i="5"/>
  <c r="J34" i="5"/>
  <c r="S27" i="5"/>
  <c r="Y96" i="5"/>
  <c r="AW8" i="23"/>
  <c r="E66" i="5"/>
  <c r="N49" i="23"/>
  <c r="R68" i="23"/>
  <c r="D101" i="5"/>
  <c r="Q100" i="5"/>
  <c r="H51" i="5"/>
  <c r="J22" i="5"/>
  <c r="AS65" i="23"/>
  <c r="N66" i="5"/>
  <c r="U58" i="5"/>
  <c r="J63" i="23"/>
  <c r="BI94" i="23"/>
  <c r="O66" i="23"/>
  <c r="AH40" i="23"/>
  <c r="Q49" i="5"/>
  <c r="P43" i="5"/>
  <c r="V85" i="5"/>
  <c r="U48" i="5"/>
  <c r="M14" i="5"/>
  <c r="U58" i="23"/>
  <c r="N63" i="23"/>
  <c r="N11" i="5"/>
  <c r="H76" i="23"/>
  <c r="X52" i="23"/>
  <c r="C14" i="5"/>
  <c r="J26" i="5"/>
  <c r="K64" i="23"/>
  <c r="K88" i="5"/>
  <c r="X86" i="5"/>
  <c r="H74" i="5"/>
  <c r="O54" i="5"/>
  <c r="Q37" i="5"/>
  <c r="P66" i="5"/>
  <c r="W93" i="5"/>
  <c r="AD81" i="23"/>
  <c r="B54" i="5"/>
  <c r="J48" i="5"/>
  <c r="P15" i="5"/>
  <c r="W50" i="5"/>
  <c r="B17" i="5"/>
  <c r="F54" i="5"/>
  <c r="F59" i="5"/>
  <c r="BK22" i="23"/>
  <c r="D13" i="5"/>
  <c r="B50" i="5"/>
  <c r="M66" i="5"/>
  <c r="N54" i="5"/>
  <c r="X44" i="5"/>
  <c r="J72" i="5"/>
  <c r="F38" i="5"/>
  <c r="M75" i="5"/>
  <c r="I41" i="5"/>
  <c r="AA30" i="23"/>
  <c r="G99" i="5"/>
  <c r="H83" i="5"/>
  <c r="G8" i="5"/>
  <c r="I12" i="23"/>
  <c r="W79" i="5"/>
  <c r="M41" i="5"/>
  <c r="BF97" i="23"/>
  <c r="Z101" i="23"/>
  <c r="S7" i="5"/>
  <c r="H33" i="5"/>
  <c r="O71" i="23"/>
  <c r="O53" i="5"/>
  <c r="D62" i="5"/>
  <c r="K55" i="5"/>
  <c r="AR30" i="23"/>
  <c r="V54" i="23"/>
  <c r="AG54" i="23"/>
  <c r="Z57" i="5"/>
  <c r="AQ26" i="23"/>
  <c r="BI66" i="23"/>
  <c r="V67" i="23"/>
  <c r="BH99" i="23"/>
  <c r="AJ103" i="23"/>
  <c r="AO75" i="23"/>
  <c r="AF88" i="23"/>
  <c r="M62" i="5"/>
  <c r="AK69" i="23"/>
  <c r="O26" i="5"/>
  <c r="K53" i="23"/>
  <c r="M99" i="23"/>
  <c r="K80" i="5"/>
  <c r="AA68" i="23"/>
  <c r="AU104" i="23"/>
  <c r="D52" i="5"/>
  <c r="G54" i="5"/>
  <c r="Z22" i="23"/>
  <c r="P53" i="23"/>
  <c r="AO29" i="23"/>
  <c r="AJ75" i="23"/>
  <c r="AN89" i="23"/>
  <c r="T95" i="23"/>
  <c r="C39" i="23"/>
  <c r="AN54" i="23"/>
  <c r="X7" i="5"/>
  <c r="P48" i="5"/>
  <c r="G56" i="5"/>
  <c r="Z37" i="5"/>
  <c r="AS68" i="23"/>
  <c r="L67" i="5"/>
  <c r="E9" i="5"/>
  <c r="U62" i="5"/>
  <c r="J45" i="5"/>
  <c r="V19" i="5"/>
  <c r="R88" i="5"/>
  <c r="U94" i="5"/>
  <c r="I36" i="23"/>
  <c r="AS69" i="23"/>
  <c r="X74" i="5"/>
  <c r="H76" i="5"/>
  <c r="AE34" i="23"/>
  <c r="O40" i="5"/>
  <c r="S24" i="5"/>
  <c r="R12" i="5"/>
  <c r="D96" i="5"/>
  <c r="V96" i="5"/>
  <c r="Z99" i="5"/>
  <c r="K72" i="5"/>
  <c r="D77" i="5"/>
  <c r="R98" i="23"/>
  <c r="M104" i="5"/>
  <c r="T104" i="5"/>
  <c r="M31" i="23"/>
  <c r="BI64" i="23"/>
  <c r="L7" i="5"/>
  <c r="F10" i="5"/>
  <c r="G58" i="5"/>
  <c r="K30" i="5"/>
  <c r="AY80" i="23"/>
  <c r="F93" i="5"/>
  <c r="AJ60" i="23"/>
  <c r="D80" i="23"/>
  <c r="X67" i="5"/>
  <c r="W74" i="5"/>
  <c r="F39" i="5"/>
  <c r="Z53" i="5"/>
  <c r="AY24" i="23"/>
  <c r="L102" i="5"/>
  <c r="D89" i="5"/>
  <c r="BL59" i="23"/>
  <c r="K101" i="5"/>
  <c r="AT96" i="23"/>
  <c r="BG103" i="23"/>
  <c r="G34" i="5"/>
  <c r="T7" i="5"/>
  <c r="U97" i="5"/>
  <c r="D35" i="5"/>
  <c r="B101" i="5"/>
  <c r="T92" i="23"/>
  <c r="AK53" i="23"/>
  <c r="D44" i="5"/>
  <c r="BA40" i="23"/>
  <c r="T83" i="5"/>
  <c r="H50" i="5"/>
  <c r="I77" i="5"/>
  <c r="F81" i="5"/>
  <c r="Y70" i="5"/>
  <c r="R63" i="5"/>
  <c r="F19" i="5"/>
  <c r="Q79" i="5"/>
  <c r="BE50" i="23"/>
  <c r="W56" i="5"/>
  <c r="R100" i="5"/>
  <c r="U56" i="5"/>
  <c r="O11" i="5"/>
  <c r="E56" i="5"/>
  <c r="T31" i="5"/>
  <c r="D83" i="5"/>
  <c r="G43" i="5"/>
  <c r="BL93" i="23"/>
  <c r="E103" i="5"/>
  <c r="AL43" i="23"/>
  <c r="C70" i="5"/>
  <c r="N45" i="5"/>
  <c r="V81" i="5"/>
  <c r="H16" i="5"/>
  <c r="T52" i="5"/>
  <c r="I38" i="5"/>
  <c r="R11" i="5"/>
  <c r="U33" i="5"/>
  <c r="O32" i="5"/>
  <c r="P47" i="5"/>
  <c r="AQ22" i="23"/>
  <c r="BL91" i="23"/>
  <c r="AL55" i="23"/>
  <c r="X8" i="5"/>
  <c r="AM16" i="23"/>
  <c r="AM77" i="23"/>
  <c r="N9" i="5"/>
  <c r="G102" i="5"/>
  <c r="W17" i="23"/>
  <c r="BI8" i="23"/>
  <c r="AL75" i="23"/>
  <c r="X87" i="5"/>
  <c r="C77" i="5"/>
  <c r="X80" i="23"/>
  <c r="M89" i="23"/>
  <c r="J32" i="5"/>
  <c r="I30" i="5"/>
  <c r="B32" i="5"/>
  <c r="V64" i="5"/>
  <c r="W60" i="5"/>
  <c r="W96" i="5"/>
  <c r="E29" i="5"/>
  <c r="O99" i="5"/>
  <c r="O50" i="23"/>
  <c r="D22" i="5"/>
  <c r="BL85" i="23"/>
  <c r="V25" i="5"/>
  <c r="K35" i="5"/>
  <c r="O74" i="5"/>
  <c r="AH66" i="23"/>
  <c r="B57" i="5"/>
  <c r="B67" i="5"/>
  <c r="W103" i="5"/>
  <c r="Q22" i="5"/>
  <c r="V35" i="5"/>
  <c r="AP61" i="23"/>
  <c r="J61" i="5"/>
  <c r="P81" i="23"/>
  <c r="W94" i="5"/>
  <c r="C66" i="23"/>
  <c r="BM10" i="23"/>
  <c r="F13" i="23"/>
  <c r="I76" i="5"/>
  <c r="AM22" i="23"/>
  <c r="BH73" i="23"/>
  <c r="AB40" i="23"/>
  <c r="AI93" i="23"/>
  <c r="BL82" i="23"/>
  <c r="J11" i="5"/>
  <c r="S21" i="23"/>
  <c r="AO67" i="23"/>
  <c r="AW12" i="23"/>
  <c r="Y97" i="23"/>
  <c r="AS21" i="23"/>
  <c r="F79" i="5"/>
  <c r="C32" i="5"/>
  <c r="BG75" i="23"/>
  <c r="V77" i="23"/>
  <c r="AF17" i="23"/>
  <c r="BE94" i="23"/>
  <c r="BG46" i="23"/>
  <c r="BH96" i="23"/>
  <c r="AJ67" i="23"/>
  <c r="Q96" i="23"/>
  <c r="W59" i="5"/>
  <c r="Z27" i="5"/>
  <c r="O94" i="5"/>
  <c r="Q15" i="5"/>
  <c r="BK21" i="23"/>
  <c r="R43" i="5"/>
  <c r="H84" i="5"/>
  <c r="F16" i="5"/>
  <c r="O58" i="5"/>
  <c r="W58" i="5"/>
  <c r="Y57" i="5"/>
  <c r="T103" i="5"/>
  <c r="T75" i="23"/>
  <c r="Q86" i="23"/>
  <c r="T67" i="5"/>
  <c r="BK13" i="23"/>
  <c r="S104" i="23"/>
  <c r="Y82" i="5"/>
  <c r="I37" i="5"/>
  <c r="V104" i="5"/>
  <c r="Z48" i="5"/>
  <c r="E48" i="5"/>
  <c r="V63" i="5"/>
  <c r="M30" i="5"/>
  <c r="T56" i="23"/>
  <c r="T42" i="23"/>
  <c r="Q8" i="5"/>
  <c r="R57" i="5"/>
  <c r="AB59" i="23"/>
  <c r="AD33" i="23"/>
  <c r="V86" i="5"/>
  <c r="Y33" i="5"/>
  <c r="U71" i="5"/>
  <c r="M9" i="5"/>
  <c r="BM78" i="23"/>
  <c r="V70" i="5"/>
  <c r="AU103" i="23"/>
  <c r="L85" i="23"/>
  <c r="I16" i="5"/>
  <c r="H42" i="5"/>
  <c r="Q81" i="5"/>
  <c r="K73" i="5"/>
  <c r="BK102" i="23"/>
  <c r="Y31" i="5"/>
  <c r="P102" i="5"/>
  <c r="AG79" i="23"/>
  <c r="N86" i="5"/>
  <c r="H71" i="23"/>
  <c r="AN55" i="23"/>
  <c r="X6" i="5"/>
  <c r="O63" i="5"/>
  <c r="W87" i="5"/>
  <c r="V61" i="5"/>
  <c r="X101" i="5"/>
  <c r="I103" i="23"/>
  <c r="Z16" i="5"/>
  <c r="D11" i="5"/>
  <c r="AD93" i="23"/>
  <c r="P85" i="5"/>
  <c r="AE32" i="23"/>
  <c r="O56" i="5"/>
  <c r="X38" i="5"/>
  <c r="W38" i="5"/>
  <c r="T15" i="5"/>
  <c r="R30" i="5"/>
  <c r="H96" i="5"/>
  <c r="AV104" i="23"/>
  <c r="C103" i="5"/>
  <c r="X58" i="5"/>
  <c r="U23" i="5"/>
  <c r="G85" i="5"/>
  <c r="AL37" i="23"/>
  <c r="K8" i="5"/>
  <c r="Z91" i="23"/>
  <c r="Z83" i="5"/>
  <c r="BG98" i="23"/>
  <c r="B79" i="5"/>
  <c r="BC93" i="23"/>
  <c r="K93" i="5"/>
  <c r="Z71" i="5"/>
  <c r="R19" i="5"/>
  <c r="O24" i="5"/>
  <c r="L65" i="5"/>
  <c r="L103" i="5"/>
  <c r="B80" i="5"/>
  <c r="W24" i="5"/>
  <c r="M8" i="5"/>
  <c r="C70" i="23"/>
  <c r="Y11" i="23"/>
  <c r="AO51" i="23"/>
  <c r="AC56" i="23"/>
  <c r="K36" i="23"/>
  <c r="AP86" i="23"/>
  <c r="J47" i="5"/>
  <c r="BF55" i="23"/>
  <c r="AN41" i="23"/>
  <c r="S28" i="23"/>
  <c r="AS94" i="23"/>
  <c r="O55" i="5"/>
  <c r="AR44" i="23"/>
  <c r="R60" i="23"/>
  <c r="BE86" i="23"/>
  <c r="AG64" i="23"/>
  <c r="H101" i="23"/>
  <c r="BD11" i="23"/>
  <c r="C83" i="23"/>
  <c r="F84" i="5"/>
  <c r="E97" i="5"/>
  <c r="O98" i="5"/>
  <c r="T98" i="5"/>
  <c r="Y71" i="23"/>
  <c r="F96" i="5"/>
  <c r="H91" i="5"/>
  <c r="U14" i="5"/>
  <c r="G92" i="5"/>
  <c r="Q30" i="5"/>
  <c r="W46" i="5"/>
  <c r="I70" i="5"/>
  <c r="B34" i="23"/>
  <c r="D40" i="23"/>
  <c r="E49" i="23"/>
  <c r="T35" i="23"/>
  <c r="C6" i="5"/>
  <c r="H15" i="5"/>
  <c r="J15" i="5"/>
  <c r="U24" i="5"/>
  <c r="I89" i="5"/>
  <c r="F27" i="5"/>
  <c r="AU89" i="23"/>
  <c r="AG97" i="23"/>
  <c r="R52" i="5"/>
  <c r="U22" i="5"/>
  <c r="AJ102" i="23"/>
  <c r="Q32" i="5"/>
  <c r="E42" i="5"/>
  <c r="H87" i="5"/>
  <c r="M69" i="5"/>
  <c r="H54" i="5"/>
  <c r="W10" i="5"/>
  <c r="B74" i="5"/>
  <c r="R90" i="23"/>
  <c r="B103" i="23"/>
  <c r="M95" i="5"/>
  <c r="M74" i="5"/>
  <c r="M55" i="5"/>
  <c r="X12" i="5"/>
  <c r="Y35" i="5"/>
  <c r="K12" i="5"/>
  <c r="K21" i="5"/>
  <c r="Z96" i="5"/>
  <c r="AG62" i="23"/>
  <c r="BD74" i="23"/>
  <c r="P72" i="5"/>
  <c r="AK72" i="23"/>
  <c r="V73" i="5"/>
  <c r="C94" i="23"/>
  <c r="C53" i="5"/>
  <c r="G74" i="5"/>
  <c r="R34" i="5"/>
  <c r="U83" i="5"/>
  <c r="W68" i="5"/>
  <c r="L104" i="5"/>
  <c r="Y50" i="5"/>
  <c r="BF48" i="23"/>
  <c r="Z98" i="5"/>
  <c r="O59" i="23"/>
  <c r="W51" i="5"/>
  <c r="Z100" i="5"/>
  <c r="L58" i="23"/>
  <c r="P46" i="5"/>
  <c r="S54" i="23"/>
  <c r="Y98" i="5"/>
  <c r="T36" i="5"/>
  <c r="H61" i="5"/>
  <c r="J66" i="5"/>
  <c r="J99" i="5"/>
  <c r="AX91" i="23"/>
  <c r="G27" i="5"/>
  <c r="G45" i="23"/>
  <c r="BI99" i="23"/>
  <c r="R92" i="5"/>
  <c r="B42" i="5"/>
  <c r="S86" i="23"/>
  <c r="K69" i="5"/>
  <c r="Y68" i="5"/>
  <c r="Y41" i="5"/>
  <c r="AF38" i="23"/>
  <c r="L96" i="5"/>
  <c r="AN38" i="23"/>
  <c r="AD62" i="23"/>
  <c r="BJ29" i="23"/>
  <c r="C46" i="23"/>
  <c r="W49" i="5"/>
  <c r="AZ78" i="23"/>
  <c r="K11" i="5"/>
  <c r="K85" i="5"/>
  <c r="J17" i="5"/>
  <c r="AL95" i="23"/>
  <c r="X59" i="5"/>
  <c r="I55" i="5"/>
  <c r="F9" i="5"/>
  <c r="AA82" i="23"/>
  <c r="BD103" i="23"/>
  <c r="W80" i="23"/>
  <c r="N7" i="23"/>
  <c r="BL103" i="23"/>
  <c r="AX98" i="23"/>
  <c r="BK65" i="23"/>
  <c r="BE68" i="23"/>
  <c r="AZ46" i="23"/>
  <c r="W52" i="23"/>
  <c r="AJ43" i="23"/>
  <c r="T63" i="5"/>
  <c r="S72" i="23"/>
  <c r="B8" i="23"/>
  <c r="C29" i="23"/>
  <c r="AX71" i="23"/>
  <c r="E41" i="5"/>
  <c r="V69" i="5"/>
  <c r="O87" i="5"/>
  <c r="BK55" i="23"/>
  <c r="AD53" i="23"/>
  <c r="L93" i="23"/>
  <c r="S75" i="23"/>
  <c r="G103" i="23"/>
  <c r="G88" i="23"/>
  <c r="BK104" i="23"/>
  <c r="AF97" i="23"/>
  <c r="D33" i="5"/>
  <c r="L72" i="5"/>
  <c r="N77" i="5"/>
  <c r="H72" i="23"/>
  <c r="R95" i="23"/>
  <c r="K61" i="5"/>
  <c r="H17" i="5"/>
  <c r="D10" i="5"/>
  <c r="W22" i="5"/>
  <c r="E64" i="5"/>
  <c r="K64" i="5"/>
  <c r="G57" i="5"/>
  <c r="BB101" i="23"/>
  <c r="P75" i="5"/>
  <c r="AL93" i="23"/>
  <c r="S10" i="5"/>
  <c r="W11" i="5"/>
  <c r="S87" i="5"/>
  <c r="G49" i="5"/>
  <c r="S60" i="23"/>
  <c r="R25" i="5"/>
  <c r="AB97" i="23"/>
  <c r="G53" i="23"/>
  <c r="G78" i="5"/>
  <c r="S48" i="23"/>
  <c r="M80" i="5"/>
  <c r="C41" i="5"/>
  <c r="B33" i="5"/>
  <c r="M49" i="5"/>
  <c r="AW63" i="23"/>
  <c r="AU56" i="23"/>
  <c r="AU60" i="23"/>
  <c r="G70" i="23"/>
  <c r="M96" i="23"/>
  <c r="I89" i="23"/>
  <c r="O84" i="5"/>
  <c r="BL80" i="23"/>
  <c r="AD87" i="23"/>
  <c r="M39" i="5"/>
  <c r="AX84" i="23"/>
  <c r="AE89" i="23"/>
  <c r="H62" i="23"/>
  <c r="X68" i="23"/>
  <c r="R60" i="5"/>
  <c r="X73" i="23"/>
  <c r="F72" i="5"/>
  <c r="Y71" i="5"/>
  <c r="G100" i="5"/>
  <c r="X10" i="5"/>
  <c r="Y74" i="23"/>
  <c r="D50" i="5"/>
  <c r="E70" i="5"/>
  <c r="O88" i="5"/>
  <c r="H61" i="23"/>
  <c r="Q69" i="5"/>
  <c r="AL72" i="23"/>
  <c r="P82" i="23"/>
  <c r="R83" i="23"/>
  <c r="AB85" i="23"/>
  <c r="F43" i="23"/>
  <c r="K75" i="5"/>
  <c r="BF17" i="23"/>
  <c r="N74" i="23"/>
  <c r="AZ96" i="23"/>
  <c r="Z39" i="5"/>
  <c r="BG88" i="23"/>
  <c r="E34" i="23"/>
  <c r="AT86" i="23"/>
  <c r="H68" i="23"/>
  <c r="R82" i="5"/>
  <c r="V67" i="5"/>
  <c r="E90" i="5"/>
  <c r="BA76" i="23"/>
  <c r="AL99" i="23"/>
  <c r="W56" i="23"/>
  <c r="Z99" i="23"/>
  <c r="U99" i="23"/>
  <c r="H83" i="23"/>
  <c r="AO94" i="23"/>
  <c r="K92" i="23"/>
  <c r="E35" i="5"/>
  <c r="Z40" i="5"/>
  <c r="T85" i="5"/>
  <c r="W35" i="23"/>
  <c r="AL97" i="23"/>
  <c r="Y91" i="5"/>
  <c r="R8" i="5"/>
  <c r="V71" i="5"/>
  <c r="M99" i="5"/>
  <c r="B20" i="5"/>
  <c r="C81" i="5"/>
  <c r="Q96" i="5"/>
  <c r="AF65" i="23"/>
  <c r="BF96" i="23"/>
  <c r="I99" i="5"/>
  <c r="H78" i="23"/>
  <c r="AX101" i="23"/>
  <c r="V78" i="5"/>
  <c r="B40" i="5"/>
  <c r="D6" i="5"/>
  <c r="Y42" i="5"/>
  <c r="R28" i="5"/>
  <c r="C58" i="5"/>
  <c r="U88" i="5"/>
  <c r="BK86" i="23"/>
  <c r="BF101" i="23"/>
  <c r="X82" i="5"/>
  <c r="D51" i="5"/>
  <c r="G102" i="23"/>
  <c r="R102" i="23"/>
  <c r="M84" i="5"/>
  <c r="F36" i="5"/>
  <c r="T12" i="5"/>
  <c r="Y60" i="5"/>
  <c r="AU55" i="23"/>
  <c r="T69" i="5"/>
  <c r="AU37" i="23"/>
  <c r="AX56" i="23"/>
  <c r="O90" i="5"/>
  <c r="H35" i="5"/>
  <c r="S94" i="5"/>
  <c r="R51" i="5"/>
  <c r="C12" i="5"/>
  <c r="L53" i="5"/>
  <c r="AA49" i="23"/>
  <c r="BH102" i="23"/>
  <c r="V49" i="5"/>
  <c r="AP97" i="23"/>
  <c r="P104" i="23"/>
  <c r="E17" i="5"/>
  <c r="P56" i="5"/>
  <c r="M93" i="5"/>
  <c r="O27" i="5"/>
  <c r="Q94" i="23"/>
  <c r="BM104" i="23"/>
  <c r="B62" i="5"/>
  <c r="AW62" i="23"/>
  <c r="X79" i="23"/>
  <c r="N82" i="5"/>
  <c r="K29" i="5"/>
  <c r="T35" i="5"/>
  <c r="O91" i="5"/>
  <c r="N57" i="5"/>
  <c r="E34" i="5"/>
  <c r="B92" i="5"/>
  <c r="P13" i="5"/>
  <c r="X61" i="5"/>
  <c r="Z53" i="23"/>
  <c r="R67" i="5"/>
  <c r="F40" i="5"/>
  <c r="M28" i="5"/>
  <c r="J44" i="5"/>
  <c r="L77" i="5"/>
  <c r="N16" i="5"/>
  <c r="U13" i="5"/>
  <c r="I23" i="5"/>
  <c r="B93" i="5"/>
  <c r="V59" i="5"/>
  <c r="B18" i="5"/>
  <c r="D102" i="5"/>
  <c r="G104" i="23"/>
  <c r="S72" i="5"/>
  <c r="X101" i="23"/>
  <c r="M19" i="5"/>
  <c r="U67" i="5"/>
  <c r="H37" i="5"/>
  <c r="G76" i="5"/>
  <c r="AT94" i="23"/>
  <c r="AM42" i="23"/>
  <c r="AR32" i="23"/>
  <c r="X40" i="5"/>
  <c r="G37" i="5"/>
  <c r="N85" i="5"/>
  <c r="BB98" i="23"/>
  <c r="AB89" i="23"/>
  <c r="AX6" i="23"/>
  <c r="Z70" i="23"/>
  <c r="AS87" i="23"/>
  <c r="D103" i="23"/>
  <c r="AS47" i="23"/>
  <c r="BK100" i="23"/>
  <c r="F92" i="5"/>
  <c r="F24" i="5"/>
  <c r="W72" i="5"/>
  <c r="AO28" i="23"/>
  <c r="AJ93" i="23"/>
  <c r="L26" i="5"/>
  <c r="G81" i="5"/>
  <c r="J28" i="5"/>
  <c r="W26" i="5"/>
  <c r="T93" i="5"/>
  <c r="Z25" i="5"/>
  <c r="D46" i="5"/>
  <c r="AZ95" i="23"/>
  <c r="AL77" i="23"/>
  <c r="O64" i="5"/>
  <c r="AP77" i="23"/>
  <c r="AQ95" i="23"/>
  <c r="G69" i="5"/>
  <c r="C99" i="5"/>
  <c r="Z38" i="5"/>
  <c r="I43" i="5"/>
  <c r="Y22" i="5"/>
  <c r="G15" i="5"/>
  <c r="G84" i="5"/>
  <c r="AB16" i="23"/>
  <c r="AZ102" i="23"/>
  <c r="N75" i="5"/>
  <c r="K33" i="5"/>
  <c r="E75" i="23"/>
  <c r="K32" i="5"/>
  <c r="Z59" i="5"/>
  <c r="L91" i="5"/>
  <c r="M32" i="5"/>
  <c r="N61" i="5"/>
  <c r="G91" i="23"/>
  <c r="O51" i="5"/>
  <c r="Z40" i="23"/>
  <c r="AR29" i="23"/>
  <c r="U90" i="5"/>
  <c r="B66" i="5"/>
  <c r="D41" i="5"/>
  <c r="O72" i="5"/>
  <c r="O83" i="5"/>
  <c r="G98" i="5"/>
  <c r="BH47" i="23"/>
  <c r="AG39" i="23"/>
  <c r="M65" i="5"/>
  <c r="AT87" i="23"/>
  <c r="X104" i="23"/>
  <c r="S76" i="5"/>
  <c r="D53" i="5"/>
  <c r="Z81" i="5"/>
  <c r="K84" i="5"/>
  <c r="AU102" i="23"/>
  <c r="I83" i="23"/>
  <c r="I18" i="5"/>
  <c r="BJ93" i="23"/>
  <c r="AW90" i="23"/>
  <c r="G30" i="5"/>
  <c r="O68" i="5"/>
  <c r="R53" i="5"/>
  <c r="C48" i="5"/>
  <c r="B41" i="5"/>
  <c r="C96" i="5"/>
  <c r="O29" i="5"/>
  <c r="X91" i="5"/>
  <c r="Z12" i="5"/>
  <c r="BB87" i="23"/>
  <c r="K100" i="5"/>
  <c r="P9" i="5"/>
  <c r="E98" i="5"/>
  <c r="N51" i="5"/>
  <c r="K63" i="5"/>
  <c r="O67" i="5"/>
  <c r="Y61" i="5"/>
  <c r="K91" i="5"/>
  <c r="F61" i="5"/>
  <c r="O52" i="5"/>
  <c r="Y9" i="5"/>
  <c r="F22" i="5"/>
  <c r="AY98" i="23"/>
  <c r="AQ55" i="23"/>
  <c r="L100" i="23"/>
  <c r="AV90" i="23"/>
  <c r="BA78" i="23"/>
  <c r="AS60" i="23"/>
  <c r="V10" i="5"/>
  <c r="Q93" i="23"/>
  <c r="R74" i="23"/>
  <c r="AV86" i="23"/>
  <c r="S95" i="5"/>
  <c r="BA102" i="23"/>
  <c r="AT39" i="23"/>
  <c r="AI71" i="23"/>
  <c r="BA83" i="23"/>
  <c r="X44" i="23"/>
  <c r="AL94" i="23"/>
  <c r="B36" i="5"/>
  <c r="P70" i="5"/>
  <c r="AW54" i="23"/>
  <c r="B60" i="23"/>
  <c r="J29" i="5"/>
  <c r="E57" i="23"/>
  <c r="BG36" i="23"/>
  <c r="AR64" i="23"/>
  <c r="AK55" i="23"/>
  <c r="T23" i="5"/>
  <c r="S31" i="5"/>
  <c r="D7" i="5"/>
  <c r="AS101" i="23"/>
  <c r="C76" i="23"/>
  <c r="I47" i="23"/>
  <c r="BD68" i="23"/>
  <c r="AG98" i="23"/>
  <c r="AA56" i="23"/>
  <c r="H63" i="23"/>
  <c r="O49" i="5"/>
  <c r="S61" i="5"/>
  <c r="G21" i="5"/>
  <c r="S49" i="5"/>
  <c r="K60" i="23"/>
  <c r="AI62" i="23"/>
  <c r="N24" i="5"/>
  <c r="E15" i="5"/>
  <c r="O36" i="5"/>
  <c r="B44" i="5"/>
  <c r="Q25" i="5"/>
  <c r="W82" i="5"/>
  <c r="Y102" i="5"/>
  <c r="Z84" i="23"/>
  <c r="X99" i="5"/>
  <c r="W83" i="5"/>
  <c r="AC88" i="23"/>
  <c r="AB94" i="23"/>
  <c r="J89" i="5"/>
  <c r="G48" i="5"/>
  <c r="P19" i="5"/>
  <c r="E102" i="5"/>
  <c r="J95" i="5"/>
  <c r="B23" i="5"/>
  <c r="L42" i="5"/>
  <c r="AJ61" i="23"/>
  <c r="BG31" i="23"/>
  <c r="Z31" i="5"/>
  <c r="P30" i="5"/>
  <c r="BB78" i="23"/>
  <c r="N38" i="5"/>
  <c r="I87" i="5"/>
  <c r="T14" i="5"/>
  <c r="Q71" i="5"/>
  <c r="W40" i="5"/>
  <c r="M94" i="5"/>
  <c r="Q6" i="5"/>
  <c r="E69" i="23"/>
  <c r="O81" i="23"/>
  <c r="P64" i="5"/>
  <c r="E33" i="5"/>
  <c r="E27" i="5"/>
  <c r="Q103" i="5"/>
  <c r="N103" i="5"/>
  <c r="O15" i="5"/>
  <c r="F86" i="23"/>
  <c r="AD67" i="23"/>
  <c r="N10" i="5"/>
  <c r="AL52" i="23"/>
  <c r="Z15" i="5"/>
  <c r="M18" i="5"/>
  <c r="P65" i="5"/>
  <c r="B90" i="5"/>
  <c r="S25" i="5"/>
  <c r="BE93" i="23"/>
  <c r="AG103" i="23"/>
  <c r="U55" i="5"/>
  <c r="O101" i="23"/>
  <c r="AX87" i="23"/>
  <c r="H20" i="5"/>
  <c r="C61" i="5"/>
  <c r="Q14" i="5"/>
  <c r="T60" i="5"/>
  <c r="O79" i="5"/>
  <c r="B15" i="5"/>
  <c r="S32" i="5"/>
  <c r="AR92" i="23"/>
  <c r="I52" i="5"/>
  <c r="AR40" i="23"/>
  <c r="B11" i="5"/>
  <c r="P94" i="5"/>
  <c r="L92" i="5"/>
  <c r="F30" i="5"/>
  <c r="N39" i="5"/>
  <c r="J39" i="5"/>
  <c r="E71" i="5"/>
  <c r="Q47" i="5"/>
  <c r="P42" i="5"/>
  <c r="W100" i="5"/>
  <c r="AT92" i="23"/>
  <c r="S28" i="5"/>
  <c r="P36" i="5"/>
  <c r="Z84" i="5"/>
  <c r="O46" i="23"/>
  <c r="D76" i="5"/>
  <c r="G23" i="5"/>
  <c r="X52" i="5"/>
  <c r="B95" i="5"/>
  <c r="W34" i="5"/>
  <c r="Q60" i="5"/>
  <c r="Q67" i="23"/>
  <c r="P57" i="5"/>
  <c r="K82" i="5"/>
  <c r="BM61" i="23"/>
  <c r="Z14" i="5"/>
  <c r="C54" i="23"/>
  <c r="C22" i="5"/>
  <c r="K52" i="5"/>
  <c r="F98" i="5"/>
  <c r="BI101" i="23"/>
  <c r="K87" i="5"/>
  <c r="M88" i="5"/>
  <c r="H60" i="5"/>
  <c r="AC66" i="23"/>
  <c r="BF87" i="23"/>
  <c r="AK97" i="23"/>
  <c r="O77" i="5"/>
  <c r="E38" i="5"/>
  <c r="D49" i="23"/>
  <c r="K18" i="5"/>
  <c r="T64" i="23"/>
  <c r="P10" i="5"/>
  <c r="V62" i="5"/>
  <c r="P100" i="5"/>
  <c r="G29" i="5"/>
  <c r="N65" i="5"/>
  <c r="E39" i="5"/>
  <c r="D56" i="5"/>
  <c r="M51" i="5"/>
  <c r="P84" i="5"/>
  <c r="M59" i="5"/>
  <c r="E22" i="5"/>
  <c r="Y11" i="5"/>
  <c r="H62" i="5"/>
  <c r="W77" i="5"/>
  <c r="U19" i="5"/>
  <c r="B99" i="5"/>
  <c r="W29" i="5"/>
  <c r="BC100" i="23"/>
  <c r="Q45" i="5"/>
  <c r="AU58" i="23"/>
  <c r="W88" i="5"/>
  <c r="W36" i="5"/>
  <c r="U7" i="5"/>
  <c r="AP98" i="23"/>
  <c r="P54" i="23"/>
  <c r="G39" i="23"/>
  <c r="I101" i="23"/>
  <c r="AH41" i="23"/>
  <c r="B55" i="23"/>
  <c r="M77" i="5"/>
  <c r="N59" i="5"/>
  <c r="E73" i="23"/>
  <c r="AN78" i="23"/>
  <c r="J42" i="5"/>
  <c r="AC52" i="23"/>
  <c r="Y101" i="23"/>
  <c r="BF60" i="23"/>
  <c r="X41" i="23"/>
  <c r="F78" i="5"/>
  <c r="M81" i="5"/>
  <c r="I45" i="5"/>
  <c r="BL73" i="23"/>
  <c r="AF55" i="23"/>
  <c r="BH74" i="23"/>
  <c r="AN100" i="23"/>
  <c r="O57" i="23"/>
  <c r="AD98" i="23"/>
  <c r="P40" i="23"/>
  <c r="O13" i="5"/>
  <c r="S6" i="5"/>
  <c r="R22" i="5"/>
  <c r="S58" i="5"/>
  <c r="C61" i="23"/>
  <c r="H85" i="23"/>
  <c r="S69" i="5"/>
  <c r="I47" i="5"/>
  <c r="S65" i="5"/>
  <c r="J100" i="5"/>
  <c r="H26" i="5"/>
  <c r="BG48" i="23"/>
  <c r="Z54" i="5"/>
  <c r="AN52" i="23"/>
  <c r="B75" i="5"/>
  <c r="Y79" i="5"/>
  <c r="R52" i="23"/>
  <c r="K74" i="23"/>
  <c r="J68" i="5"/>
  <c r="L18" i="5"/>
  <c r="M92" i="5"/>
  <c r="O23" i="5"/>
  <c r="V55" i="5"/>
  <c r="R16" i="5"/>
  <c r="M22" i="5"/>
  <c r="X72" i="23"/>
  <c r="AA85" i="23"/>
  <c r="L11" i="5"/>
  <c r="S51" i="5"/>
  <c r="AK46" i="23"/>
  <c r="J98" i="5"/>
  <c r="K71" i="5"/>
  <c r="J83" i="5"/>
  <c r="V103" i="5"/>
  <c r="G14" i="5"/>
  <c r="Y10" i="5"/>
  <c r="Q74" i="5"/>
  <c r="Z80" i="23"/>
  <c r="V72" i="5"/>
  <c r="B76" i="5"/>
  <c r="H39" i="5"/>
  <c r="T73" i="5"/>
  <c r="AN76" i="23"/>
  <c r="L58" i="5"/>
  <c r="G93" i="5"/>
  <c r="AH76" i="23"/>
  <c r="BD98" i="23"/>
  <c r="L36" i="5"/>
  <c r="F50" i="23"/>
  <c r="F13" i="5"/>
  <c r="B104" i="5"/>
  <c r="J84" i="5"/>
  <c r="P60" i="5"/>
  <c r="Q65" i="5"/>
  <c r="AJ27" i="23"/>
  <c r="AJ23" i="23"/>
  <c r="X41" i="5"/>
  <c r="AY13" i="23"/>
  <c r="O104" i="23"/>
  <c r="U95" i="5"/>
  <c r="C54" i="5"/>
  <c r="W44" i="5"/>
  <c r="K17" i="5"/>
  <c r="AW75" i="23"/>
  <c r="R32" i="5"/>
  <c r="Z51" i="5"/>
  <c r="U104" i="5"/>
  <c r="T89" i="5"/>
  <c r="AK95" i="23"/>
  <c r="G67" i="5"/>
  <c r="S100" i="5"/>
  <c r="E55" i="5"/>
  <c r="L83" i="5"/>
  <c r="R93" i="5"/>
  <c r="U32" i="5"/>
  <c r="X84" i="5"/>
  <c r="X78" i="5"/>
  <c r="N50" i="5"/>
  <c r="C13" i="5"/>
  <c r="BL84" i="23"/>
  <c r="W91" i="5"/>
  <c r="Y90" i="5"/>
  <c r="W89" i="5"/>
  <c r="G65" i="23"/>
  <c r="N104" i="5"/>
  <c r="B100" i="23"/>
  <c r="I102" i="5"/>
  <c r="R102" i="5"/>
  <c r="AI88" i="23"/>
  <c r="BH65" i="23"/>
  <c r="L37" i="23"/>
  <c r="G76" i="23"/>
  <c r="E9" i="23"/>
  <c r="B29" i="23"/>
  <c r="I72" i="5"/>
  <c r="BL90" i="23"/>
  <c r="E88" i="23"/>
  <c r="H103" i="5"/>
  <c r="V104" i="23"/>
  <c r="Y67" i="23"/>
  <c r="E89" i="23"/>
  <c r="BJ39" i="23"/>
  <c r="U74" i="5"/>
  <c r="P31" i="5"/>
  <c r="I74" i="5"/>
  <c r="AG87" i="23"/>
  <c r="BC29" i="23"/>
  <c r="BB76" i="23"/>
  <c r="BF95" i="23"/>
  <c r="Z8" i="5"/>
  <c r="AJ82" i="23"/>
  <c r="K34" i="5"/>
  <c r="X15" i="5"/>
  <c r="B88" i="5"/>
  <c r="I9" i="5"/>
  <c r="AB47" i="23"/>
  <c r="AM89" i="23"/>
  <c r="T71" i="5"/>
  <c r="W48" i="5"/>
  <c r="N40" i="5"/>
  <c r="F94" i="5"/>
  <c r="BD83" i="23"/>
  <c r="Z9" i="5"/>
  <c r="AC60" i="23"/>
  <c r="Z6" i="5"/>
  <c r="C85" i="5"/>
  <c r="AP71" i="23"/>
  <c r="X37" i="5"/>
  <c r="X92" i="5"/>
  <c r="G36" i="5"/>
  <c r="O7" i="5"/>
  <c r="Y67" i="5"/>
  <c r="W95" i="23"/>
  <c r="D93" i="5"/>
  <c r="D63" i="5"/>
  <c r="P68" i="5"/>
  <c r="J74" i="5"/>
  <c r="K62" i="5"/>
  <c r="B43" i="5"/>
  <c r="L66" i="5"/>
  <c r="L43" i="23"/>
  <c r="G64" i="5"/>
  <c r="Y17" i="5"/>
  <c r="W95" i="5"/>
  <c r="G11" i="5"/>
  <c r="C63" i="5"/>
  <c r="AW104" i="23"/>
  <c r="K23" i="23"/>
  <c r="J71" i="5"/>
  <c r="P83" i="5"/>
  <c r="D42" i="5"/>
  <c r="W32" i="5"/>
  <c r="M71" i="5"/>
  <c r="D100" i="5"/>
  <c r="BJ103" i="23"/>
  <c r="K31" i="5"/>
  <c r="H68" i="5"/>
  <c r="S101" i="23"/>
  <c r="L6" i="5"/>
  <c r="BL89" i="23"/>
  <c r="N82" i="23"/>
  <c r="R73" i="23"/>
  <c r="N56" i="23"/>
  <c r="B7" i="5"/>
  <c r="F104" i="5"/>
  <c r="K99" i="5"/>
  <c r="F90" i="5"/>
  <c r="BH60" i="23"/>
  <c r="BN86" i="23" l="1"/>
  <c r="BO103" i="23"/>
  <c r="BN45" i="23"/>
  <c r="BN73" i="23"/>
  <c r="BN43" i="23"/>
  <c r="BO99" i="23"/>
  <c r="BN100" i="23"/>
  <c r="BN79" i="23"/>
  <c r="BO40" i="23"/>
  <c r="BO58" i="23"/>
  <c r="BN83" i="23"/>
  <c r="BO71" i="23"/>
  <c r="BN6" i="23"/>
  <c r="BO81" i="23"/>
  <c r="BN68" i="23"/>
  <c r="BO66" i="23"/>
  <c r="BO80" i="23"/>
  <c r="BO45" i="23"/>
  <c r="BN104" i="23"/>
  <c r="BN50" i="23"/>
  <c r="BO37" i="23"/>
  <c r="BN26" i="23"/>
  <c r="BO50" i="23"/>
  <c r="BO68" i="23"/>
  <c r="BO97" i="23"/>
  <c r="BO89" i="23"/>
  <c r="BN80" i="23"/>
  <c r="BO79" i="23"/>
  <c r="BO74" i="23"/>
  <c r="BO95" i="23"/>
  <c r="BN103" i="23"/>
  <c r="BO87" i="23"/>
  <c r="BN96" i="23"/>
  <c r="BN84" i="23"/>
  <c r="BO83" i="23"/>
  <c r="BN76" i="23"/>
  <c r="BN54" i="23"/>
  <c r="BN67" i="23"/>
  <c r="BO64" i="23"/>
  <c r="BN32" i="23"/>
  <c r="BN7" i="23"/>
  <c r="BO46" i="23"/>
  <c r="BO60" i="23"/>
  <c r="BN101" i="23"/>
  <c r="BO59" i="23"/>
  <c r="BO70" i="23"/>
  <c r="BO38" i="23"/>
  <c r="BN97" i="23"/>
  <c r="BN93" i="23"/>
  <c r="BN87" i="23"/>
  <c r="BN91" i="23"/>
  <c r="BN64" i="23"/>
  <c r="BO85" i="23"/>
  <c r="BO55" i="23"/>
  <c r="BO101" i="23"/>
  <c r="BN95" i="23"/>
  <c r="BN94" i="23"/>
  <c r="BN61" i="23"/>
  <c r="BO49" i="23"/>
  <c r="BN31" i="23"/>
  <c r="BO69" i="23"/>
  <c r="BN48" i="23"/>
  <c r="BO31" i="23"/>
  <c r="BO72" i="23"/>
  <c r="BN74" i="23"/>
  <c r="BN81" i="23"/>
  <c r="BN102" i="23"/>
  <c r="BN99" i="23"/>
  <c r="BN57" i="23"/>
  <c r="BN62" i="23"/>
  <c r="BN19" i="23"/>
  <c r="BN85" i="23"/>
  <c r="BO93" i="23"/>
  <c r="BN51" i="23"/>
  <c r="BN92" i="23"/>
  <c r="BO77" i="23"/>
  <c r="BO67" i="23"/>
  <c r="BO63" i="23"/>
  <c r="BN63" i="23"/>
  <c r="BN56" i="23"/>
  <c r="BN75" i="23"/>
  <c r="BO44" i="23"/>
  <c r="BN36" i="23"/>
  <c r="BO41" i="23"/>
  <c r="BN8" i="23"/>
  <c r="BN98" i="23"/>
  <c r="BN89" i="23"/>
  <c r="BO88" i="23"/>
  <c r="BO73" i="23"/>
  <c r="BO78" i="23"/>
  <c r="BN78" i="23"/>
  <c r="BO102" i="23"/>
  <c r="BN88" i="23"/>
  <c r="BN71" i="23"/>
  <c r="BO91" i="23"/>
  <c r="BO104" i="23"/>
  <c r="BO100" i="23"/>
  <c r="BO96" i="23"/>
  <c r="BO98" i="23"/>
  <c r="BO84" i="23"/>
  <c r="BN72" i="23"/>
  <c r="BN90" i="23"/>
  <c r="BN82" i="23"/>
  <c r="BO34" i="23"/>
  <c r="BO52" i="23"/>
  <c r="BN40" i="23"/>
  <c r="BN29" i="23"/>
  <c r="BO8" i="23"/>
  <c r="BN46" i="23"/>
  <c r="BO61" i="23"/>
  <c r="BO92" i="23"/>
  <c r="BO76" i="23"/>
  <c r="BO56" i="23"/>
  <c r="BN41" i="23"/>
  <c r="BN66" i="23"/>
  <c r="BN55" i="23"/>
  <c r="BO42" i="23"/>
  <c r="BN18" i="23"/>
  <c r="BO20" i="23"/>
  <c r="BN77" i="23"/>
  <c r="BN59" i="23"/>
  <c r="BO94" i="23"/>
  <c r="BO90" i="23"/>
  <c r="BO86" i="23"/>
  <c r="BO82" i="23"/>
  <c r="BO54" i="23"/>
  <c r="BO51" i="23"/>
  <c r="BO62" i="23"/>
  <c r="BO47" i="23"/>
  <c r="BN47" i="23"/>
  <c r="BN70" i="23"/>
  <c r="BN58" i="23"/>
  <c r="BN49" i="23"/>
  <c r="BN44" i="23"/>
  <c r="BO35" i="23"/>
  <c r="BN24" i="23"/>
  <c r="BN10" i="23"/>
  <c r="BO48" i="23"/>
  <c r="BO33" i="23"/>
  <c r="BO29" i="23"/>
  <c r="BN25" i="23"/>
  <c r="BN34" i="23"/>
  <c r="BN65" i="23"/>
  <c r="BN60" i="23"/>
  <c r="BN52" i="23"/>
  <c r="BO30" i="23"/>
  <c r="BN39" i="23"/>
  <c r="BN37" i="23"/>
  <c r="BN23" i="23"/>
  <c r="BO75" i="23"/>
  <c r="BN38" i="23"/>
  <c r="BN69" i="23"/>
  <c r="BO65" i="23"/>
  <c r="BO57" i="23"/>
  <c r="BN42" i="23"/>
  <c r="BO32" i="23"/>
  <c r="BN28" i="23"/>
  <c r="BO22" i="23"/>
  <c r="BN53" i="23"/>
  <c r="BN22" i="23"/>
  <c r="BO7" i="23"/>
  <c r="BN30" i="23"/>
  <c r="BO25" i="23"/>
  <c r="BN35" i="23"/>
  <c r="BO53" i="23"/>
  <c r="BO12" i="23"/>
  <c r="BO11" i="23"/>
  <c r="BO36" i="23"/>
  <c r="BO39" i="23"/>
  <c r="BO43" i="23"/>
  <c r="BN33" i="23"/>
  <c r="BO21" i="23"/>
  <c r="BO17" i="23"/>
  <c r="BN11" i="23"/>
  <c r="BO10" i="23"/>
  <c r="BO13" i="23"/>
  <c r="BO26" i="23"/>
  <c r="BO19" i="23"/>
  <c r="BN15" i="23"/>
  <c r="BO23" i="23"/>
  <c r="BN16" i="23"/>
  <c r="BN27" i="23"/>
  <c r="BO18" i="23"/>
  <c r="BN17" i="23"/>
  <c r="BN9" i="23"/>
  <c r="BO24" i="23"/>
  <c r="BO14" i="23"/>
  <c r="BO6" i="23"/>
  <c r="BO9" i="23"/>
  <c r="BN14" i="23"/>
  <c r="BO16" i="23"/>
  <c r="BO15" i="23"/>
  <c r="BN12" i="23"/>
  <c r="BO28" i="23"/>
  <c r="BO27" i="23"/>
  <c r="BN21" i="23"/>
  <c r="BN13" i="23"/>
  <c r="BN20" i="23"/>
  <c r="G123" i="273"/>
  <c r="P123" i="273" s="1"/>
  <c r="Q123" i="273"/>
  <c r="G125" i="273"/>
  <c r="P125" i="273" s="1"/>
  <c r="Q125" i="273"/>
  <c r="D128" i="273"/>
  <c r="G124" i="273"/>
  <c r="P124" i="273" s="1"/>
  <c r="E128" i="273"/>
  <c r="Q121" i="273"/>
  <c r="G120" i="273"/>
  <c r="P120" i="273" s="1"/>
  <c r="C123" i="273"/>
  <c r="R123" i="273" s="1"/>
  <c r="C124" i="273"/>
  <c r="R124" i="273" s="1"/>
  <c r="C125" i="273"/>
  <c r="R125" i="273" s="1"/>
  <c r="C126" i="273"/>
  <c r="R126" i="273" s="1"/>
  <c r="O51" i="273"/>
  <c r="F121" i="273" s="1"/>
  <c r="R121" i="273" s="1"/>
  <c r="O62" i="273"/>
  <c r="F122" i="273" s="1"/>
  <c r="R122" i="273" s="1"/>
  <c r="Q120" i="273"/>
  <c r="G127" i="273"/>
  <c r="P127" i="273" s="1"/>
  <c r="O40" i="273"/>
  <c r="F120" i="273" s="1"/>
  <c r="F128" i="273" s="1"/>
  <c r="G127" i="272"/>
  <c r="P127" i="272" s="1"/>
  <c r="Q127" i="272"/>
  <c r="Q121" i="272"/>
  <c r="G124" i="272"/>
  <c r="P124" i="272" s="1"/>
  <c r="Q120" i="272"/>
  <c r="R123" i="272"/>
  <c r="Q125" i="272"/>
  <c r="G125" i="272"/>
  <c r="P125" i="272" s="1"/>
  <c r="D128" i="272"/>
  <c r="O40" i="272"/>
  <c r="F120" i="272" s="1"/>
  <c r="O73" i="272"/>
  <c r="F123" i="272" s="1"/>
  <c r="C125" i="272"/>
  <c r="R125" i="272" s="1"/>
  <c r="E122" i="272"/>
  <c r="E128" i="272" s="1"/>
  <c r="G123" i="272"/>
  <c r="P123" i="272" s="1"/>
  <c r="C124" i="272"/>
  <c r="R124" i="272" s="1"/>
  <c r="C126" i="272"/>
  <c r="R126" i="272" s="1"/>
  <c r="O51" i="272"/>
  <c r="F121" i="272" s="1"/>
  <c r="R121" i="272" s="1"/>
  <c r="O117" i="272"/>
  <c r="F127" i="272" s="1"/>
  <c r="R127" i="272" s="1"/>
  <c r="L27" i="173"/>
  <c r="I26" i="173"/>
  <c r="L26" i="173"/>
  <c r="I27" i="173"/>
  <c r="G124" i="173"/>
  <c r="P124" i="173" s="1"/>
  <c r="Q121" i="173"/>
  <c r="R122" i="173"/>
  <c r="D128" i="173"/>
  <c r="G120" i="173"/>
  <c r="P120" i="173" s="1"/>
  <c r="Q120" i="173"/>
  <c r="R127" i="173"/>
  <c r="Q127" i="173"/>
  <c r="G127" i="173"/>
  <c r="P127" i="173" s="1"/>
  <c r="R125" i="173"/>
  <c r="Q126" i="173"/>
  <c r="Q125" i="173"/>
  <c r="G125" i="173"/>
  <c r="P125" i="173" s="1"/>
  <c r="O51" i="173"/>
  <c r="F121" i="173" s="1"/>
  <c r="R121" i="173" s="1"/>
  <c r="E123" i="173"/>
  <c r="R123" i="173" s="1"/>
  <c r="C124" i="173"/>
  <c r="R124" i="173" s="1"/>
  <c r="C126" i="173"/>
  <c r="R126" i="173" s="1"/>
  <c r="O40" i="173"/>
  <c r="F120" i="173" s="1"/>
  <c r="O62" i="173"/>
  <c r="F122" i="173" s="1"/>
  <c r="O95" i="173"/>
  <c r="F125" i="173" s="1"/>
  <c r="O117" i="173"/>
  <c r="F127" i="173" s="1"/>
  <c r="G123" i="173"/>
  <c r="P123" i="173" s="1"/>
  <c r="J26" i="42"/>
  <c r="G26" i="42"/>
  <c r="J27" i="42"/>
  <c r="G27" i="42"/>
  <c r="F27" i="42"/>
  <c r="F26" i="42"/>
  <c r="K11" i="42"/>
  <c r="K12" i="42"/>
  <c r="K26" i="42" s="1"/>
  <c r="K13" i="42"/>
  <c r="K27" i="42" s="1"/>
  <c r="K14" i="42"/>
  <c r="K15" i="42"/>
  <c r="K16" i="42"/>
  <c r="K17" i="42"/>
  <c r="K18" i="42"/>
  <c r="K19" i="42"/>
  <c r="K20" i="42"/>
  <c r="K21" i="42"/>
  <c r="K22" i="42"/>
  <c r="K23" i="42"/>
  <c r="K24" i="42"/>
  <c r="K25" i="42"/>
  <c r="K139" i="42"/>
  <c r="BL5" i="23"/>
  <c r="AJ5" i="23"/>
  <c r="BI5" i="23"/>
  <c r="BH5" i="23"/>
  <c r="R5" i="23"/>
  <c r="AB5" i="23"/>
  <c r="J5" i="5"/>
  <c r="E5" i="23"/>
  <c r="AR5" i="23"/>
  <c r="BF5" i="23"/>
  <c r="AH5" i="23"/>
  <c r="BE5" i="23"/>
  <c r="AC5" i="23"/>
  <c r="AY5" i="23"/>
  <c r="U6" i="5"/>
  <c r="X5" i="5"/>
  <c r="J5" i="23"/>
  <c r="T6" i="5"/>
  <c r="Z5" i="23"/>
  <c r="AX5" i="23"/>
  <c r="AO5" i="23"/>
  <c r="Q5" i="23"/>
  <c r="AI5" i="23"/>
  <c r="F5" i="5"/>
  <c r="BB5" i="23"/>
  <c r="BJ5" i="23"/>
  <c r="AS5" i="23"/>
  <c r="Q5" i="5"/>
  <c r="AW5" i="23"/>
  <c r="AK5" i="23"/>
  <c r="U5" i="23"/>
  <c r="X5" i="23"/>
  <c r="F5" i="23"/>
  <c r="AA5" i="23"/>
  <c r="BG5" i="23"/>
  <c r="P5" i="23"/>
  <c r="BA5" i="23"/>
  <c r="AU5" i="23"/>
  <c r="S5" i="5"/>
  <c r="AZ5" i="23"/>
  <c r="K5" i="5"/>
  <c r="BK5" i="23"/>
  <c r="H5" i="5"/>
  <c r="W5" i="23"/>
  <c r="AD5" i="23"/>
  <c r="AL5" i="23"/>
  <c r="BC5" i="23"/>
  <c r="H5" i="23"/>
  <c r="AP5" i="23"/>
  <c r="AE5" i="23"/>
  <c r="N5" i="23"/>
  <c r="S5" i="23"/>
  <c r="BD5" i="23"/>
  <c r="M5" i="23"/>
  <c r="V5" i="23"/>
  <c r="Y5" i="23"/>
  <c r="AM5" i="23"/>
  <c r="AG5" i="23"/>
  <c r="BM5" i="23"/>
  <c r="AN5" i="23"/>
  <c r="P5" i="5"/>
  <c r="G5" i="23"/>
  <c r="E5" i="5"/>
  <c r="R5" i="5"/>
  <c r="AF5" i="23"/>
  <c r="AQ5" i="23"/>
  <c r="T5" i="23"/>
  <c r="I5" i="5"/>
  <c r="AV5" i="23"/>
  <c r="I5" i="23"/>
  <c r="G5" i="5"/>
  <c r="AT5" i="23"/>
  <c r="O5" i="23"/>
  <c r="C128" i="273" l="1"/>
  <c r="R120" i="273"/>
  <c r="Q126" i="273"/>
  <c r="Q128" i="273"/>
  <c r="G128" i="273"/>
  <c r="Q124" i="273"/>
  <c r="Q124" i="272"/>
  <c r="R122" i="272"/>
  <c r="Q126" i="272"/>
  <c r="F128" i="272"/>
  <c r="R120" i="272"/>
  <c r="G128" i="272"/>
  <c r="C128" i="272"/>
  <c r="BK4" i="23"/>
  <c r="BM4" i="23"/>
  <c r="BL4" i="23"/>
  <c r="BI4" i="23"/>
  <c r="BH4" i="23"/>
  <c r="BE4" i="23"/>
  <c r="BG4" i="23"/>
  <c r="BJ4" i="23"/>
  <c r="BF4" i="23"/>
  <c r="AP4" i="23"/>
  <c r="AZ4" i="23"/>
  <c r="AO4" i="23"/>
  <c r="AR4" i="23"/>
  <c r="AN4" i="23"/>
  <c r="AX4" i="23"/>
  <c r="AW4" i="23"/>
  <c r="AV4" i="23"/>
  <c r="AU4" i="23"/>
  <c r="AS4" i="23"/>
  <c r="AY4" i="23"/>
  <c r="AT4" i="23"/>
  <c r="BD4" i="23"/>
  <c r="BC4" i="23"/>
  <c r="BA4" i="23"/>
  <c r="AQ4" i="23"/>
  <c r="BB4" i="23"/>
  <c r="AI4" i="23"/>
  <c r="AK4" i="23"/>
  <c r="AH4" i="23"/>
  <c r="AG4" i="23"/>
  <c r="AF4" i="23"/>
  <c r="AJ4" i="23"/>
  <c r="AL4" i="23"/>
  <c r="AM4" i="23"/>
  <c r="AE4" i="23"/>
  <c r="AD4" i="23"/>
  <c r="AC4" i="23"/>
  <c r="AB4" i="23"/>
  <c r="AA4" i="23"/>
  <c r="Z4" i="23"/>
  <c r="Y4" i="23"/>
  <c r="X4" i="23"/>
  <c r="W4" i="23"/>
  <c r="V4" i="23"/>
  <c r="U4" i="23"/>
  <c r="T4" i="23"/>
  <c r="S4" i="23"/>
  <c r="R4" i="23"/>
  <c r="Q4" i="23"/>
  <c r="P4" i="23"/>
  <c r="O4" i="23"/>
  <c r="N4" i="23"/>
  <c r="M4" i="23"/>
  <c r="J4" i="23"/>
  <c r="I4" i="23"/>
  <c r="H4" i="23"/>
  <c r="G4" i="23"/>
  <c r="F4" i="23"/>
  <c r="E4" i="23"/>
  <c r="X4" i="5"/>
  <c r="K4" i="5"/>
  <c r="J4" i="5"/>
  <c r="I4" i="5"/>
  <c r="H4" i="5"/>
  <c r="E4" i="5"/>
  <c r="F128" i="173"/>
  <c r="R120" i="173"/>
  <c r="E128" i="173"/>
  <c r="C128" i="173"/>
  <c r="Q128" i="173" s="1"/>
  <c r="Q124" i="173"/>
  <c r="G128" i="173"/>
  <c r="S4" i="5"/>
  <c r="Q4" i="5"/>
  <c r="R61" i="42"/>
  <c r="Q61" i="42"/>
  <c r="P61" i="42"/>
  <c r="R60" i="42"/>
  <c r="Q60" i="42"/>
  <c r="P60" i="42"/>
  <c r="R59" i="42"/>
  <c r="Q59" i="42"/>
  <c r="P59" i="42"/>
  <c r="R58" i="42"/>
  <c r="Q58" i="42"/>
  <c r="P58" i="42"/>
  <c r="R57" i="42"/>
  <c r="Q57" i="42"/>
  <c r="P57" i="42"/>
  <c r="R56" i="42"/>
  <c r="Q56" i="42"/>
  <c r="P56" i="42"/>
  <c r="Q55" i="42"/>
  <c r="P55" i="42"/>
  <c r="R50" i="42"/>
  <c r="Q50" i="42"/>
  <c r="P50" i="42"/>
  <c r="R49" i="42"/>
  <c r="Q49" i="42"/>
  <c r="P49" i="42"/>
  <c r="R48" i="42"/>
  <c r="Q48" i="42"/>
  <c r="P48" i="42"/>
  <c r="R47" i="42"/>
  <c r="Q47" i="42"/>
  <c r="P47" i="42"/>
  <c r="R46" i="42"/>
  <c r="Q46" i="42"/>
  <c r="P46" i="42"/>
  <c r="R45" i="42"/>
  <c r="Q45" i="42"/>
  <c r="P45" i="42"/>
  <c r="R44" i="42"/>
  <c r="Q44" i="42"/>
  <c r="P44" i="42"/>
  <c r="P144" i="273" l="1"/>
  <c r="P3" i="273" s="1"/>
  <c r="P4" i="273" s="1"/>
  <c r="P128" i="273"/>
  <c r="R128" i="273"/>
  <c r="P144" i="272"/>
  <c r="R128" i="272"/>
  <c r="P128" i="272"/>
  <c r="P3" i="272" s="1"/>
  <c r="P4" i="272" s="1"/>
  <c r="Q128" i="272"/>
  <c r="P144" i="173"/>
  <c r="R128" i="173"/>
  <c r="P3" i="173"/>
  <c r="U4" i="5"/>
  <c r="N117" i="42"/>
  <c r="E127" i="42" s="1"/>
  <c r="M117" i="42"/>
  <c r="D127" i="42" s="1"/>
  <c r="L117" i="42"/>
  <c r="O116" i="42"/>
  <c r="O115" i="42"/>
  <c r="O114" i="42"/>
  <c r="O113" i="42"/>
  <c r="O112" i="42"/>
  <c r="O111" i="42"/>
  <c r="O110" i="42"/>
  <c r="N106" i="42"/>
  <c r="E126" i="42" s="1"/>
  <c r="M106" i="42"/>
  <c r="D126" i="42" s="1"/>
  <c r="L106" i="42"/>
  <c r="O105" i="42"/>
  <c r="O104" i="42"/>
  <c r="O103" i="42"/>
  <c r="O102" i="42"/>
  <c r="O101" i="42"/>
  <c r="O100" i="42"/>
  <c r="O99" i="42"/>
  <c r="N95" i="42"/>
  <c r="E125" i="42" s="1"/>
  <c r="M95" i="42"/>
  <c r="D125" i="42" s="1"/>
  <c r="L95" i="42"/>
  <c r="C125" i="42" s="1"/>
  <c r="O94" i="42"/>
  <c r="O93" i="42"/>
  <c r="O92" i="42"/>
  <c r="O91" i="42"/>
  <c r="O90" i="42"/>
  <c r="O89" i="42"/>
  <c r="O88" i="42"/>
  <c r="N84" i="42"/>
  <c r="E124" i="42" s="1"/>
  <c r="M84" i="42"/>
  <c r="D124" i="42" s="1"/>
  <c r="L84" i="42"/>
  <c r="C124" i="42" s="1"/>
  <c r="O83" i="42"/>
  <c r="O82" i="42"/>
  <c r="O81" i="42"/>
  <c r="O80" i="42"/>
  <c r="O79" i="42"/>
  <c r="O78" i="42"/>
  <c r="O77" i="42"/>
  <c r="N73" i="42"/>
  <c r="E123" i="42" s="1"/>
  <c r="M73" i="42"/>
  <c r="D123" i="42" s="1"/>
  <c r="L73" i="42"/>
  <c r="C123" i="42" s="1"/>
  <c r="O72" i="42"/>
  <c r="O71" i="42"/>
  <c r="O70" i="42"/>
  <c r="O69" i="42"/>
  <c r="O68" i="42"/>
  <c r="O67" i="42"/>
  <c r="O66" i="42"/>
  <c r="N62" i="42"/>
  <c r="E122" i="42" s="1"/>
  <c r="M62" i="42"/>
  <c r="D122" i="42" s="1"/>
  <c r="L62" i="42"/>
  <c r="C122" i="42" s="1"/>
  <c r="O61" i="42"/>
  <c r="O60" i="42"/>
  <c r="O59" i="42"/>
  <c r="O58" i="42"/>
  <c r="O57" i="42"/>
  <c r="O56" i="42"/>
  <c r="O55" i="42"/>
  <c r="N51" i="42"/>
  <c r="E121" i="42" s="1"/>
  <c r="M51" i="42"/>
  <c r="D121" i="42" s="1"/>
  <c r="L51" i="42"/>
  <c r="O50" i="42"/>
  <c r="O49" i="42"/>
  <c r="O48" i="42"/>
  <c r="O47" i="42"/>
  <c r="O46" i="42"/>
  <c r="O45" i="42"/>
  <c r="O44" i="42"/>
  <c r="R34" i="42"/>
  <c r="R35" i="42"/>
  <c r="R36" i="42"/>
  <c r="R37" i="42"/>
  <c r="R38" i="42"/>
  <c r="R39" i="42"/>
  <c r="R33" i="42"/>
  <c r="Q34" i="42"/>
  <c r="Q35" i="42"/>
  <c r="Q36" i="42"/>
  <c r="Q37" i="42"/>
  <c r="Q38" i="42"/>
  <c r="Q39" i="42"/>
  <c r="Q33" i="42"/>
  <c r="P39" i="42"/>
  <c r="P38" i="42"/>
  <c r="P37" i="42"/>
  <c r="P36" i="42"/>
  <c r="P35" i="42"/>
  <c r="P34" i="42"/>
  <c r="P33" i="42"/>
  <c r="L5" i="23"/>
  <c r="K5" i="23"/>
  <c r="P4" i="173" l="1"/>
  <c r="L4" i="23"/>
  <c r="K4" i="23"/>
  <c r="O117" i="42"/>
  <c r="F127" i="42" s="1"/>
  <c r="O95" i="42"/>
  <c r="F125" i="42" s="1"/>
  <c r="O106" i="42"/>
  <c r="F126" i="42" s="1"/>
  <c r="G123" i="42"/>
  <c r="O62" i="42"/>
  <c r="F122" i="42" s="1"/>
  <c r="G125" i="42"/>
  <c r="G127" i="42"/>
  <c r="G124" i="42"/>
  <c r="Q124" i="42"/>
  <c r="O51" i="42"/>
  <c r="F121" i="42" s="1"/>
  <c r="O73" i="42"/>
  <c r="F123" i="42" s="1"/>
  <c r="O84" i="42"/>
  <c r="F124" i="42" s="1"/>
  <c r="C127" i="42"/>
  <c r="C126" i="42"/>
  <c r="C121" i="42"/>
  <c r="R126" i="42" l="1"/>
  <c r="Q126" i="42"/>
  <c r="O34" i="42"/>
  <c r="O35" i="42"/>
  <c r="O36" i="42"/>
  <c r="O37" i="42"/>
  <c r="O38" i="42"/>
  <c r="O39" i="42"/>
  <c r="O33" i="42"/>
  <c r="M40" i="42"/>
  <c r="D120" i="42" s="1"/>
  <c r="N40" i="42"/>
  <c r="E120" i="42" s="1"/>
  <c r="L40" i="42"/>
  <c r="C120" i="42" s="1"/>
  <c r="H12" i="42"/>
  <c r="H13" i="42"/>
  <c r="H27" i="42" s="1"/>
  <c r="I27" i="42" s="1"/>
  <c r="H14" i="42"/>
  <c r="H15" i="42"/>
  <c r="H16" i="42"/>
  <c r="H17" i="42"/>
  <c r="H18" i="42"/>
  <c r="H19" i="42"/>
  <c r="H20" i="42"/>
  <c r="H21" i="42"/>
  <c r="H22" i="42"/>
  <c r="H23" i="42"/>
  <c r="H24" i="42"/>
  <c r="H25" i="42"/>
  <c r="H11" i="42"/>
  <c r="C26" i="42"/>
  <c r="H26" i="42" l="1"/>
  <c r="I26" i="42" s="1"/>
  <c r="C128" i="42"/>
  <c r="O40" i="42"/>
  <c r="F120" i="42" s="1"/>
  <c r="F128" i="42" s="1"/>
  <c r="E128" i="42"/>
  <c r="N5" i="5"/>
  <c r="V5" i="5"/>
  <c r="L5" i="5"/>
  <c r="Y5" i="5"/>
  <c r="M5" i="5"/>
  <c r="C5" i="23"/>
  <c r="O5" i="5"/>
  <c r="C4" i="23" l="1"/>
  <c r="BN4" i="23" s="1"/>
  <c r="BN5" i="23"/>
  <c r="Y4" i="5"/>
  <c r="V4" i="5"/>
  <c r="M4" i="5"/>
  <c r="O4" i="5" s="1"/>
  <c r="L4" i="5"/>
  <c r="N4" i="5" s="1"/>
  <c r="P4" i="5"/>
  <c r="D128" i="42"/>
  <c r="G120" i="42"/>
  <c r="W5" i="5"/>
  <c r="D5" i="23"/>
  <c r="D4" i="23" l="1"/>
  <c r="BO5" i="23"/>
  <c r="W4" i="5"/>
  <c r="R4" i="5"/>
  <c r="T4" i="5" s="1"/>
  <c r="G128" i="42"/>
  <c r="P4" i="42" l="1"/>
  <c r="Z5" i="5"/>
  <c r="B5" i="5"/>
  <c r="D5" i="5"/>
  <c r="B5" i="23"/>
  <c r="BO4" i="23" l="1"/>
  <c r="V1" i="5"/>
</calcChain>
</file>

<file path=xl/sharedStrings.xml><?xml version="1.0" encoding="utf-8"?>
<sst xmlns="http://schemas.openxmlformats.org/spreadsheetml/2006/main" count="2109" uniqueCount="292">
  <si>
    <t>合計</t>
  </si>
  <si>
    <t>□</t>
  </si>
  <si>
    <t>チェック欄</t>
  </si>
  <si>
    <t>項目</t>
  </si>
  <si>
    <t>添付資料</t>
  </si>
  <si>
    <t>必須</t>
  </si>
  <si>
    <t>主な品目</t>
    <rPh sb="0" eb="1">
      <t>オモ</t>
    </rPh>
    <rPh sb="2" eb="4">
      <t>ヒンモク</t>
    </rPh>
    <phoneticPr fontId="2"/>
  </si>
  <si>
    <t>ヒートポンプ</t>
    <phoneticPr fontId="2"/>
  </si>
  <si>
    <t>新規</t>
    <rPh sb="0" eb="2">
      <t>シンキ</t>
    </rPh>
    <phoneticPr fontId="2"/>
  </si>
  <si>
    <t>更新</t>
    <rPh sb="0" eb="2">
      <t>コウシン</t>
    </rPh>
    <phoneticPr fontId="2"/>
  </si>
  <si>
    <t>被覆資材</t>
    <rPh sb="0" eb="4">
      <t>ヒフクシザイ</t>
    </rPh>
    <phoneticPr fontId="2"/>
  </si>
  <si>
    <t>種苗</t>
    <rPh sb="0" eb="2">
      <t>シュビョウ</t>
    </rPh>
    <phoneticPr fontId="2"/>
  </si>
  <si>
    <t>事業費</t>
    <rPh sb="0" eb="3">
      <t>ジギョウヒ</t>
    </rPh>
    <phoneticPr fontId="2"/>
  </si>
  <si>
    <t>その他</t>
    <rPh sb="2" eb="3">
      <t>タ</t>
    </rPh>
    <phoneticPr fontId="2"/>
  </si>
  <si>
    <t>計</t>
    <rPh sb="0" eb="1">
      <t>ケイ</t>
    </rPh>
    <phoneticPr fontId="2"/>
  </si>
  <si>
    <t>数量</t>
    <rPh sb="0" eb="2">
      <t>スウリョウ</t>
    </rPh>
    <phoneticPr fontId="2"/>
  </si>
  <si>
    <t>－</t>
    <phoneticPr fontId="2"/>
  </si>
  <si>
    <t>備考</t>
    <rPh sb="0" eb="2">
      <t>ビコウ</t>
    </rPh>
    <phoneticPr fontId="2"/>
  </si>
  <si>
    <t>機能向上</t>
    <rPh sb="0" eb="4">
      <t>キノウコウジョウ</t>
    </rPh>
    <phoneticPr fontId="2"/>
  </si>
  <si>
    <t>耐用年数</t>
    <rPh sb="0" eb="2">
      <t>タイヨウ</t>
    </rPh>
    <rPh sb="2" eb="4">
      <t>ネンスウ</t>
    </rPh>
    <phoneticPr fontId="2"/>
  </si>
  <si>
    <t>実績報告</t>
    <rPh sb="0" eb="2">
      <t>ジッセキ</t>
    </rPh>
    <rPh sb="2" eb="4">
      <t>ホウコク</t>
    </rPh>
    <phoneticPr fontId="2"/>
  </si>
  <si>
    <t>必須</t>
    <phoneticPr fontId="2"/>
  </si>
  <si>
    <t>必須（参考見積１者）</t>
    <rPh sb="3" eb="5">
      <t>サンコウ</t>
    </rPh>
    <rPh sb="5" eb="7">
      <t>ミツモリ</t>
    </rPh>
    <rPh sb="8" eb="9">
      <t>シャ</t>
    </rPh>
    <phoneticPr fontId="2"/>
  </si>
  <si>
    <t>見積書</t>
    <phoneticPr fontId="2"/>
  </si>
  <si>
    <t>（リースの場合）契約書</t>
    <rPh sb="5" eb="7">
      <t>バアイ</t>
    </rPh>
    <rPh sb="8" eb="11">
      <t>ケイヤクショ</t>
    </rPh>
    <phoneticPr fontId="2"/>
  </si>
  <si>
    <t>納品書・領収書</t>
    <rPh sb="0" eb="3">
      <t>ノウヒンショ</t>
    </rPh>
    <rPh sb="4" eb="7">
      <t>リョウシュウショ</t>
    </rPh>
    <phoneticPr fontId="2"/>
  </si>
  <si>
    <t>リース会社との契約書</t>
    <phoneticPr fontId="2"/>
  </si>
  <si>
    <t>施設被覆（多重、内張）</t>
    <rPh sb="0" eb="4">
      <t>シセツヒフク</t>
    </rPh>
    <rPh sb="5" eb="7">
      <t>タジュウ</t>
    </rPh>
    <rPh sb="8" eb="10">
      <t>ウチバリ</t>
    </rPh>
    <phoneticPr fontId="2"/>
  </si>
  <si>
    <t>使用年数/耐用年数</t>
    <rPh sb="0" eb="4">
      <t>シヨウネンスウ</t>
    </rPh>
    <rPh sb="5" eb="9">
      <t>タイヨウネンスウ</t>
    </rPh>
    <phoneticPr fontId="2"/>
  </si>
  <si>
    <t>現在の機器・資材等</t>
    <rPh sb="0" eb="2">
      <t>ゲンザイ</t>
    </rPh>
    <rPh sb="3" eb="5">
      <t>キキ</t>
    </rPh>
    <rPh sb="6" eb="8">
      <t>シザイ</t>
    </rPh>
    <rPh sb="8" eb="9">
      <t>ナド</t>
    </rPh>
    <phoneticPr fontId="2"/>
  </si>
  <si>
    <t>住所</t>
    <rPh sb="0" eb="2">
      <t>ジュウショ</t>
    </rPh>
    <phoneticPr fontId="2"/>
  </si>
  <si>
    <t>氏名</t>
    <rPh sb="0" eb="2">
      <t>シメイ</t>
    </rPh>
    <phoneticPr fontId="2"/>
  </si>
  <si>
    <t>連絡先(TEL)</t>
    <rPh sb="0" eb="3">
      <t>レンラクサキ</t>
    </rPh>
    <phoneticPr fontId="2"/>
  </si>
  <si>
    <t>事業実施主体名</t>
    <rPh sb="0" eb="7">
      <t>ジギョウジッシシュタイメイ</t>
    </rPh>
    <phoneticPr fontId="2"/>
  </si>
  <si>
    <t>番号</t>
    <rPh sb="0" eb="2">
      <t>バンゴウ</t>
    </rPh>
    <phoneticPr fontId="2"/>
  </si>
  <si>
    <t>ガラス</t>
    <phoneticPr fontId="2"/>
  </si>
  <si>
    <t>外張（選択）</t>
    <rPh sb="0" eb="2">
      <t>ソトバ</t>
    </rPh>
    <rPh sb="3" eb="5">
      <t>センタク</t>
    </rPh>
    <phoneticPr fontId="2"/>
  </si>
  <si>
    <t>対象区分</t>
    <rPh sb="0" eb="4">
      <t>タイショウクブン</t>
    </rPh>
    <phoneticPr fontId="2"/>
  </si>
  <si>
    <t>新規・更新</t>
    <rPh sb="0" eb="2">
      <t>シンキ</t>
    </rPh>
    <rPh sb="3" eb="5">
      <t>コウシン</t>
    </rPh>
    <phoneticPr fontId="2"/>
  </si>
  <si>
    <t>農サクビ</t>
  </si>
  <si>
    <t>農ＰＯ</t>
  </si>
  <si>
    <t>フッ素フィルム</t>
  </si>
  <si>
    <t>硬質プラスチック板</t>
  </si>
  <si>
    <t>ﾎﾟﾘｴﾁﾚﾝﾌｨﾙﾑ</t>
    <phoneticPr fontId="2"/>
  </si>
  <si>
    <t>ﾎﾟﾘｴｽﾃﾙﾌｨﾙﾑ</t>
    <phoneticPr fontId="2"/>
  </si>
  <si>
    <t>ﾌｨﾙﾑ状ﾎﾟﾘｶｰﾎﾞﾈｲﾄ</t>
    <phoneticPr fontId="2"/>
  </si>
  <si>
    <t>農ビ(塩化ﾋﾞﾆﾙﾌｨﾙﾑ)</t>
    <rPh sb="0" eb="1">
      <t>ノウ</t>
    </rPh>
    <phoneticPr fontId="2"/>
  </si>
  <si>
    <t>更新の場合</t>
    <rPh sb="0" eb="2">
      <t>コウシン</t>
    </rPh>
    <rPh sb="3" eb="5">
      <t>バアイ</t>
    </rPh>
    <phoneticPr fontId="2"/>
  </si>
  <si>
    <t>1層カーテン</t>
    <rPh sb="1" eb="2">
      <t>ソウ</t>
    </rPh>
    <phoneticPr fontId="2"/>
  </si>
  <si>
    <t>2層カーテン</t>
    <rPh sb="1" eb="2">
      <t>ソウ</t>
    </rPh>
    <phoneticPr fontId="2"/>
  </si>
  <si>
    <t>3層カーテン</t>
    <rPh sb="1" eb="2">
      <t>ソウ</t>
    </rPh>
    <phoneticPr fontId="2"/>
  </si>
  <si>
    <t>固定2重被覆</t>
    <rPh sb="0" eb="2">
      <t>コテイ</t>
    </rPh>
    <rPh sb="3" eb="4">
      <t>ジュウ</t>
    </rPh>
    <rPh sb="4" eb="6">
      <t>ヒフク</t>
    </rPh>
    <phoneticPr fontId="2"/>
  </si>
  <si>
    <t>空気膜2重被覆</t>
    <rPh sb="0" eb="3">
      <t>クウキマク</t>
    </rPh>
    <rPh sb="4" eb="5">
      <t>ジュウ</t>
    </rPh>
    <rPh sb="5" eb="7">
      <t>ヒフク</t>
    </rPh>
    <phoneticPr fontId="2"/>
  </si>
  <si>
    <t>なし</t>
    <phoneticPr fontId="2"/>
  </si>
  <si>
    <t>その他</t>
    <rPh sb="2" eb="3">
      <t>タ</t>
    </rPh>
    <phoneticPr fontId="2"/>
  </si>
  <si>
    <t>☑</t>
    <phoneticPr fontId="2"/>
  </si>
  <si>
    <t>追加</t>
    <rPh sb="0" eb="2">
      <t>ツイカ</t>
    </rPh>
    <phoneticPr fontId="2"/>
  </si>
  <si>
    <r>
      <t>本申請にあたっては、下記内容を了承したものとみなします。内容を確認し、</t>
    </r>
    <r>
      <rPr>
        <b/>
        <sz val="11"/>
        <color theme="1"/>
        <rFont val="ＭＳ Ｐゴシック"/>
        <family val="3"/>
        <charset val="128"/>
      </rPr>
      <t>すべてにチェック☑</t>
    </r>
    <r>
      <rPr>
        <sz val="11"/>
        <color theme="1"/>
        <rFont val="ＭＳ Ｐゴシック"/>
        <family val="2"/>
        <charset val="128"/>
      </rPr>
      <t>のうえ、提出してください（一つでもチェックのない項目がある場合は申請等はできません。）</t>
    </r>
    <rPh sb="31" eb="33">
      <t>カクニン</t>
    </rPh>
    <rPh sb="57" eb="58">
      <t>ヒト</t>
    </rPh>
    <rPh sb="68" eb="70">
      <t>コウモク</t>
    </rPh>
    <rPh sb="73" eb="75">
      <t>バアイ</t>
    </rPh>
    <rPh sb="76" eb="78">
      <t>シンセイ</t>
    </rPh>
    <rPh sb="78" eb="79">
      <t>ナド</t>
    </rPh>
    <phoneticPr fontId="2"/>
  </si>
  <si>
    <t>チェック欄</t>
    <rPh sb="4" eb="5">
      <t>ラン</t>
    </rPh>
    <phoneticPr fontId="2"/>
  </si>
  <si>
    <t>加温機器</t>
    <rPh sb="0" eb="4">
      <t>カオンキキ</t>
    </rPh>
    <phoneticPr fontId="2"/>
  </si>
  <si>
    <t>重油暖房</t>
    <rPh sb="0" eb="4">
      <t>ジュウユダンボウ</t>
    </rPh>
    <phoneticPr fontId="2"/>
  </si>
  <si>
    <t>灯油暖房</t>
    <rPh sb="0" eb="4">
      <t>トウユダンボウ</t>
    </rPh>
    <phoneticPr fontId="2"/>
  </si>
  <si>
    <t>ヒートポンプ</t>
  </si>
  <si>
    <t>ヒートポンプ</t>
    <phoneticPr fontId="2"/>
  </si>
  <si>
    <t>省エネ機器</t>
    <rPh sb="0" eb="1">
      <t>ショウ</t>
    </rPh>
    <rPh sb="3" eb="5">
      <t>キキ</t>
    </rPh>
    <phoneticPr fontId="2"/>
  </si>
  <si>
    <t>購入</t>
    <rPh sb="0" eb="2">
      <t>コウニュウ</t>
    </rPh>
    <phoneticPr fontId="2"/>
  </si>
  <si>
    <t>リース</t>
    <phoneticPr fontId="2"/>
  </si>
  <si>
    <t>購入・リース</t>
    <rPh sb="0" eb="2">
      <t>コウニュウ</t>
    </rPh>
    <phoneticPr fontId="2"/>
  </si>
  <si>
    <t>電話番号</t>
    <rPh sb="0" eb="4">
      <t>デンワバンゴウ</t>
    </rPh>
    <phoneticPr fontId="2"/>
  </si>
  <si>
    <t>県からの補助金の支払は、原則として当該事業実施主体からの精算払請求後となること。</t>
    <rPh sb="0" eb="1">
      <t>ケン</t>
    </rPh>
    <rPh sb="4" eb="7">
      <t>ホジョキン</t>
    </rPh>
    <rPh sb="12" eb="14">
      <t>ゲンソク</t>
    </rPh>
    <rPh sb="17" eb="19">
      <t>トウガイ</t>
    </rPh>
    <rPh sb="19" eb="25">
      <t>ジギョウジッシシュタイ</t>
    </rPh>
    <rPh sb="28" eb="30">
      <t>セイサン</t>
    </rPh>
    <rPh sb="30" eb="31">
      <t>バライ</t>
    </rPh>
    <rPh sb="31" eb="33">
      <t>セイキュウ</t>
    </rPh>
    <rPh sb="33" eb="34">
      <t>ゴ</t>
    </rPh>
    <phoneticPr fontId="2"/>
  </si>
  <si>
    <t>補助率</t>
    <rPh sb="0" eb="3">
      <t>ホジョリツ</t>
    </rPh>
    <phoneticPr fontId="2"/>
  </si>
  <si>
    <t>局所加温装置</t>
  </si>
  <si>
    <t>局所加温装置</t>
    <rPh sb="0" eb="6">
      <t>キョクショカオンソウチ</t>
    </rPh>
    <phoneticPr fontId="2"/>
  </si>
  <si>
    <t>木質ﾊﾞｲｵﾏｽ暖房</t>
    <rPh sb="0" eb="2">
      <t>モクシツ</t>
    </rPh>
    <rPh sb="8" eb="10">
      <t>ダンボウ</t>
    </rPh>
    <phoneticPr fontId="2"/>
  </si>
  <si>
    <t>内張（カーテン）</t>
    <rPh sb="0" eb="2">
      <t>ウチバリ</t>
    </rPh>
    <phoneticPr fontId="2"/>
  </si>
  <si>
    <t>機器</t>
    <rPh sb="0" eb="2">
      <t>キキ</t>
    </rPh>
    <phoneticPr fontId="2"/>
  </si>
  <si>
    <t>被覆資材</t>
    <rPh sb="0" eb="4">
      <t>ヒフクシザイ</t>
    </rPh>
    <phoneticPr fontId="2"/>
  </si>
  <si>
    <t>循環扇</t>
  </si>
  <si>
    <t>多段サーモ</t>
  </si>
  <si>
    <t>熱交換器</t>
    <rPh sb="0" eb="4">
      <t>ネツコウカンキ</t>
    </rPh>
    <phoneticPr fontId="2"/>
  </si>
  <si>
    <t>確認事項全☑</t>
    <rPh sb="0" eb="2">
      <t>カクニン</t>
    </rPh>
    <rPh sb="2" eb="4">
      <t>ジコウ</t>
    </rPh>
    <rPh sb="4" eb="6">
      <t>ゼンチェック</t>
    </rPh>
    <phoneticPr fontId="2"/>
  </si>
  <si>
    <t>事業費計</t>
    <rPh sb="0" eb="3">
      <t>ジギョウヒ</t>
    </rPh>
    <rPh sb="3" eb="4">
      <t>ケイ</t>
    </rPh>
    <phoneticPr fontId="2"/>
  </si>
  <si>
    <t>チェック</t>
    <phoneticPr fontId="2"/>
  </si>
  <si>
    <t>事業費計</t>
    <rPh sb="0" eb="2">
      <t>ジギョウ</t>
    </rPh>
    <rPh sb="2" eb="3">
      <t>ヒ</t>
    </rPh>
    <rPh sb="3" eb="4">
      <t>ケイ</t>
    </rPh>
    <phoneticPr fontId="2"/>
  </si>
  <si>
    <t>事業額計</t>
    <rPh sb="0" eb="3">
      <t>ジギョウガク</t>
    </rPh>
    <rPh sb="3" eb="4">
      <t>ケイ</t>
    </rPh>
    <phoneticPr fontId="2"/>
  </si>
  <si>
    <t>事業参加者概要</t>
  </si>
  <si>
    <t>県費計</t>
    <rPh sb="0" eb="2">
      <t>ケンピ</t>
    </rPh>
    <rPh sb="2" eb="3">
      <t>ケイ</t>
    </rPh>
    <phoneticPr fontId="2"/>
  </si>
  <si>
    <t>市町村費計</t>
    <rPh sb="0" eb="4">
      <t>シチョウソンヒ</t>
    </rPh>
    <rPh sb="4" eb="5">
      <t>ケイ</t>
    </rPh>
    <phoneticPr fontId="2"/>
  </si>
  <si>
    <t>その他計</t>
    <rPh sb="2" eb="3">
      <t>タ</t>
    </rPh>
    <rPh sb="3" eb="4">
      <t>ケイ</t>
    </rPh>
    <phoneticPr fontId="2"/>
  </si>
  <si>
    <t>1 事業参加者</t>
    <rPh sb="2" eb="7">
      <t>ジギョウサンカシャ</t>
    </rPh>
    <phoneticPr fontId="2"/>
  </si>
  <si>
    <t>導入する機器・資材のカタログ等</t>
    <rPh sb="0" eb="2">
      <t>ドウニュウ</t>
    </rPh>
    <rPh sb="4" eb="6">
      <t>キキ</t>
    </rPh>
    <rPh sb="7" eb="9">
      <t>シザイ</t>
    </rPh>
    <rPh sb="14" eb="15">
      <t>ナド</t>
    </rPh>
    <phoneticPr fontId="2"/>
  </si>
  <si>
    <t>固定２重被覆</t>
    <rPh sb="0" eb="2">
      <t>コテイ</t>
    </rPh>
    <rPh sb="3" eb="6">
      <t>ジュウヒフク</t>
    </rPh>
    <phoneticPr fontId="2"/>
  </si>
  <si>
    <t>空気膜２重被覆</t>
    <rPh sb="0" eb="3">
      <t>クウキマク</t>
    </rPh>
    <rPh sb="4" eb="7">
      <t>ジュウヒフク</t>
    </rPh>
    <phoneticPr fontId="2"/>
  </si>
  <si>
    <t>その他</t>
    <rPh sb="2" eb="3">
      <t>タ</t>
    </rPh>
    <phoneticPr fontId="2"/>
  </si>
  <si>
    <t>ウォーターカーテン</t>
    <phoneticPr fontId="2"/>
  </si>
  <si>
    <t>地中熱ヒートポンプ</t>
    <rPh sb="0" eb="3">
      <t>チチュウネツ</t>
    </rPh>
    <phoneticPr fontId="2"/>
  </si>
  <si>
    <t>「更新」で、かつ</t>
    <rPh sb="1" eb="3">
      <t>コウシン</t>
    </rPh>
    <phoneticPr fontId="2"/>
  </si>
  <si>
    <t>計画書（要望）</t>
    <rPh sb="0" eb="2">
      <t>ケイカク</t>
    </rPh>
    <rPh sb="2" eb="3">
      <t>ショ</t>
    </rPh>
    <rPh sb="4" eb="6">
      <t>ヨウボウ</t>
    </rPh>
    <phoneticPr fontId="2"/>
  </si>
  <si>
    <t>必須（見積合わせ3者以上）</t>
    <rPh sb="3" eb="5">
      <t>ミツモリ</t>
    </rPh>
    <rPh sb="5" eb="6">
      <t>ア</t>
    </rPh>
    <rPh sb="9" eb="10">
      <t>シャ</t>
    </rPh>
    <rPh sb="10" eb="12">
      <t>イジョウ</t>
    </rPh>
    <phoneticPr fontId="2"/>
  </si>
  <si>
    <t>（計画時に提出済みであれば実績報告時は省略可）</t>
    <rPh sb="1" eb="4">
      <t>ケイカクジ</t>
    </rPh>
    <rPh sb="5" eb="8">
      <t>テイシュツズ</t>
    </rPh>
    <rPh sb="13" eb="18">
      <t>ジッセキホウコクジ</t>
    </rPh>
    <rPh sb="19" eb="21">
      <t>ショウリャク</t>
    </rPh>
    <rPh sb="21" eb="22">
      <t>カ</t>
    </rPh>
    <phoneticPr fontId="2"/>
  </si>
  <si>
    <t>納品・支払の確認のための資料として添付</t>
    <rPh sb="0" eb="2">
      <t>ノウヒン</t>
    </rPh>
    <rPh sb="3" eb="5">
      <t>シハラ</t>
    </rPh>
    <rPh sb="6" eb="8">
      <t>カクニン</t>
    </rPh>
    <rPh sb="12" eb="14">
      <t>シリョウ</t>
    </rPh>
    <rPh sb="17" eb="19">
      <t>テンプ</t>
    </rPh>
    <phoneticPr fontId="2"/>
  </si>
  <si>
    <t>温度センサー</t>
    <rPh sb="0" eb="2">
      <t>オンド</t>
    </rPh>
    <phoneticPr fontId="2"/>
  </si>
  <si>
    <t>ﾊｲﾌﾞﾘｯﾄﾞ制御装置</t>
    <rPh sb="8" eb="12">
      <t>セイギョソウチ</t>
    </rPh>
    <phoneticPr fontId="2"/>
  </si>
  <si>
    <t>種苗</t>
    <rPh sb="0" eb="2">
      <t>シュビョウ</t>
    </rPh>
    <phoneticPr fontId="2"/>
  </si>
  <si>
    <r>
      <t>現在使用・年数記述が</t>
    </r>
    <r>
      <rPr>
        <sz val="11"/>
        <color rgb="FFFF0000"/>
        <rFont val="ＭＳ Ｐゴシック"/>
        <family val="3"/>
        <charset val="128"/>
      </rPr>
      <t>両方ない</t>
    </r>
    <rPh sb="0" eb="4">
      <t>ゲンザイシヨウ</t>
    </rPh>
    <rPh sb="5" eb="7">
      <t>ネンスウ</t>
    </rPh>
    <rPh sb="7" eb="9">
      <t>キジュツ</t>
    </rPh>
    <rPh sb="10" eb="12">
      <t>リョウホウ</t>
    </rPh>
    <phoneticPr fontId="2"/>
  </si>
  <si>
    <t>排熱回収装置</t>
    <rPh sb="0" eb="2">
      <t>ハイネツ</t>
    </rPh>
    <rPh sb="2" eb="4">
      <t>カイシュウ</t>
    </rPh>
    <rPh sb="4" eb="6">
      <t>ソウチ</t>
    </rPh>
    <phoneticPr fontId="2"/>
  </si>
  <si>
    <t>事業費計</t>
    <rPh sb="0" eb="2">
      <t>ジギョウ</t>
    </rPh>
    <rPh sb="2" eb="3">
      <t>ヒ</t>
    </rPh>
    <rPh sb="3" eb="4">
      <t>ケイ</t>
    </rPh>
    <phoneticPr fontId="2"/>
  </si>
  <si>
    <t>うち県費</t>
    <rPh sb="2" eb="4">
      <t>ケンピ</t>
    </rPh>
    <phoneticPr fontId="2"/>
  </si>
  <si>
    <t>県費計</t>
    <rPh sb="0" eb="3">
      <t>ケンピケイ</t>
    </rPh>
    <phoneticPr fontId="2"/>
  </si>
  <si>
    <t>事業費計(税抜額)(円)</t>
    <rPh sb="0" eb="3">
      <t>ジギョウヒ</t>
    </rPh>
    <rPh sb="3" eb="4">
      <t>ケイ</t>
    </rPh>
    <rPh sb="5" eb="7">
      <t>ゼイヌ</t>
    </rPh>
    <rPh sb="7" eb="8">
      <t>ガク</t>
    </rPh>
    <phoneticPr fontId="2"/>
  </si>
  <si>
    <t>県費(円)</t>
    <rPh sb="0" eb="2">
      <t>ケンピ</t>
    </rPh>
    <phoneticPr fontId="2"/>
  </si>
  <si>
    <t>市町村費(円)</t>
    <rPh sb="0" eb="4">
      <t>シチョウソンヒ</t>
    </rPh>
    <phoneticPr fontId="2"/>
  </si>
  <si>
    <t>その他(円)</t>
    <rPh sb="2" eb="3">
      <t>タ</t>
    </rPh>
    <phoneticPr fontId="2"/>
  </si>
  <si>
    <t>←総合チェック</t>
    <rPh sb="1" eb="3">
      <t>ソウゴウ</t>
    </rPh>
    <phoneticPr fontId="2"/>
  </si>
  <si>
    <t>総合チェック</t>
    <rPh sb="0" eb="2">
      <t>ソウゴウ</t>
    </rPh>
    <phoneticPr fontId="2"/>
  </si>
  <si>
    <t>導入機器等の品名等有無</t>
    <rPh sb="0" eb="2">
      <t>ドウニュウ</t>
    </rPh>
    <rPh sb="2" eb="5">
      <t>キキナド</t>
    </rPh>
    <rPh sb="6" eb="9">
      <t>ヒンメイナド</t>
    </rPh>
    <rPh sb="9" eb="11">
      <t>ウム</t>
    </rPh>
    <phoneticPr fontId="2"/>
  </si>
  <si>
    <r>
      <t>機能か年数</t>
    </r>
    <r>
      <rPr>
        <sz val="11"/>
        <color rgb="FFFF0000"/>
        <rFont val="ＭＳ Ｐゴシック"/>
        <family val="3"/>
        <charset val="128"/>
      </rPr>
      <t>どちらかに☑</t>
    </r>
    <rPh sb="0" eb="2">
      <t>キノウ</t>
    </rPh>
    <rPh sb="3" eb="5">
      <t>ネンスウ</t>
    </rPh>
    <phoneticPr fontId="2"/>
  </si>
  <si>
    <t>申請内容に虚偽があった場合や、県から求められた書類等の提出に故意に応じない場合等には、県は交付決定を取り消し、又は補助金返還を命令すること。</t>
    <rPh sb="2" eb="4">
      <t>ナイヨウ</t>
    </rPh>
    <rPh sb="15" eb="16">
      <t>ケン</t>
    </rPh>
    <rPh sb="24" eb="25">
      <t>ルイ</t>
    </rPh>
    <rPh sb="43" eb="44">
      <t>ケン</t>
    </rPh>
    <rPh sb="55" eb="56">
      <t>マタ</t>
    </rPh>
    <rPh sb="57" eb="60">
      <t>ホジョキン</t>
    </rPh>
    <rPh sb="60" eb="62">
      <t>ヘンカン</t>
    </rPh>
    <rPh sb="63" eb="65">
      <t>メイレイ</t>
    </rPh>
    <phoneticPr fontId="2"/>
  </si>
  <si>
    <t>ほ場番号</t>
    <rPh sb="1" eb="2">
      <t>ジョウ</t>
    </rPh>
    <rPh sb="2" eb="4">
      <t>バンゴウ</t>
    </rPh>
    <phoneticPr fontId="2"/>
  </si>
  <si>
    <t>分類</t>
    <rPh sb="0" eb="2">
      <t>ブンルイ</t>
    </rPh>
    <phoneticPr fontId="2"/>
  </si>
  <si>
    <t>品名・形式等</t>
    <rPh sb="0" eb="2">
      <t>ヒンメイ</t>
    </rPh>
    <rPh sb="3" eb="6">
      <t>ケイシキトウ</t>
    </rPh>
    <phoneticPr fontId="2"/>
  </si>
  <si>
    <t>県費</t>
    <rPh sb="0" eb="2">
      <t>ケンピ</t>
    </rPh>
    <phoneticPr fontId="2"/>
  </si>
  <si>
    <t>分類</t>
    <rPh sb="0" eb="2">
      <t>ブンルイ</t>
    </rPh>
    <phoneticPr fontId="2"/>
  </si>
  <si>
    <t>面積</t>
    <rPh sb="0" eb="2">
      <t>メンセキ</t>
    </rPh>
    <phoneticPr fontId="2"/>
  </si>
  <si>
    <t>3 導入する機器・資材等</t>
    <rPh sb="2" eb="4">
      <t>ドウニュウ</t>
    </rPh>
    <rPh sb="6" eb="8">
      <t>キキ</t>
    </rPh>
    <rPh sb="9" eb="11">
      <t>シザイ</t>
    </rPh>
    <rPh sb="11" eb="12">
      <t>トウ</t>
    </rPh>
    <phoneticPr fontId="2"/>
  </si>
  <si>
    <t>①施設【冷却技術】</t>
    <rPh sb="1" eb="3">
      <t>シセツ</t>
    </rPh>
    <rPh sb="4" eb="8">
      <t>レイキャクギジュツ</t>
    </rPh>
    <phoneticPr fontId="2"/>
  </si>
  <si>
    <t>②施設【夜間冷却技術】</t>
    <rPh sb="1" eb="3">
      <t>シセツ</t>
    </rPh>
    <rPh sb="4" eb="8">
      <t>ヤカンレイキャク</t>
    </rPh>
    <rPh sb="8" eb="10">
      <t>ギジュツ</t>
    </rPh>
    <phoneticPr fontId="2"/>
  </si>
  <si>
    <t>品名・形式等</t>
    <rPh sb="0" eb="2">
      <t>ヒンメイ</t>
    </rPh>
    <rPh sb="3" eb="6">
      <t>ケイシキトウ</t>
    </rPh>
    <phoneticPr fontId="2"/>
  </si>
  <si>
    <t>数量</t>
    <rPh sb="0" eb="2">
      <t>スウリョウ</t>
    </rPh>
    <phoneticPr fontId="2"/>
  </si>
  <si>
    <t>③施設【遮光・保温技術】</t>
    <rPh sb="1" eb="3">
      <t>シセツ</t>
    </rPh>
    <rPh sb="4" eb="6">
      <t>シャコウ</t>
    </rPh>
    <rPh sb="7" eb="11">
      <t>ホオンギジュツ</t>
    </rPh>
    <phoneticPr fontId="2"/>
  </si>
  <si>
    <t>④施設【遮熱技術】</t>
    <rPh sb="1" eb="3">
      <t>シセツ</t>
    </rPh>
    <rPh sb="4" eb="6">
      <t>シャネツ</t>
    </rPh>
    <rPh sb="6" eb="8">
      <t>ギジュツ</t>
    </rPh>
    <phoneticPr fontId="2"/>
  </si>
  <si>
    <t>⑤施設【既存施設の環境改善】</t>
  </si>
  <si>
    <t>⑤施設【既存施設の環境改善】</t>
    <rPh sb="1" eb="3">
      <t>シセツ</t>
    </rPh>
    <rPh sb="4" eb="8">
      <t>キゾンシセツ</t>
    </rPh>
    <rPh sb="9" eb="13">
      <t>カンキョウカイゼン</t>
    </rPh>
    <phoneticPr fontId="2"/>
  </si>
  <si>
    <t>⑥露地【遮光技術】</t>
    <rPh sb="1" eb="3">
      <t>ロジ</t>
    </rPh>
    <rPh sb="4" eb="8">
      <t>シャコウギジュツ</t>
    </rPh>
    <phoneticPr fontId="2"/>
  </si>
  <si>
    <t>⑦露地【光反射技術】</t>
    <rPh sb="1" eb="3">
      <t>ロジ</t>
    </rPh>
    <rPh sb="4" eb="7">
      <t>ヒカリハンシャ</t>
    </rPh>
    <rPh sb="7" eb="9">
      <t>ギジュツ</t>
    </rPh>
    <phoneticPr fontId="2"/>
  </si>
  <si>
    <t>⑧露地【かん水環境の改善】</t>
  </si>
  <si>
    <t>⑧露地【かん水環境の改善】</t>
    <rPh sb="1" eb="3">
      <t>ロジ</t>
    </rPh>
    <rPh sb="6" eb="7">
      <t>スイ</t>
    </rPh>
    <rPh sb="7" eb="9">
      <t>カンキョウ</t>
    </rPh>
    <rPh sb="10" eb="12">
      <t>カイゼン</t>
    </rPh>
    <phoneticPr fontId="2"/>
  </si>
  <si>
    <t>合計</t>
    <rPh sb="0" eb="2">
      <t>ゴウケイ</t>
    </rPh>
    <phoneticPr fontId="2"/>
  </si>
  <si>
    <t>事業費計(税抜額)(円)</t>
    <phoneticPr fontId="2"/>
  </si>
  <si>
    <t>事業内容</t>
    <rPh sb="0" eb="2">
      <t>ジギョウ</t>
    </rPh>
    <rPh sb="2" eb="4">
      <t>ナイヨウ</t>
    </rPh>
    <phoneticPr fontId="2"/>
  </si>
  <si>
    <t>チェック</t>
    <phoneticPr fontId="2"/>
  </si>
  <si>
    <t>合計チェック数</t>
    <rPh sb="0" eb="2">
      <t>ゴウケイ</t>
    </rPh>
    <rPh sb="6" eb="7">
      <t>スウ</t>
    </rPh>
    <phoneticPr fontId="2"/>
  </si>
  <si>
    <t>事業内容</t>
    <rPh sb="0" eb="2">
      <t>ジギョウ</t>
    </rPh>
    <rPh sb="2" eb="4">
      <t>ナイヨウ</t>
    </rPh>
    <phoneticPr fontId="2"/>
  </si>
  <si>
    <t>見積合わせの徴取は、必ず本人が行うこと・詳細が分かるように</t>
    <rPh sb="0" eb="3">
      <t>ミツモリア</t>
    </rPh>
    <rPh sb="6" eb="8">
      <t>チョウシュ</t>
    </rPh>
    <rPh sb="10" eb="11">
      <t>カナラ</t>
    </rPh>
    <rPh sb="12" eb="14">
      <t>ホンニン</t>
    </rPh>
    <rPh sb="15" eb="16">
      <t>オコナ</t>
    </rPh>
    <rPh sb="20" eb="22">
      <t>ショウサイ</t>
    </rPh>
    <rPh sb="23" eb="24">
      <t>ワ</t>
    </rPh>
    <phoneticPr fontId="2"/>
  </si>
  <si>
    <t>2 事業を実施するほ場（現状及び目標）</t>
    <rPh sb="2" eb="4">
      <t>ジギョウ</t>
    </rPh>
    <rPh sb="5" eb="7">
      <t>ジッシ</t>
    </rPh>
    <rPh sb="10" eb="11">
      <t>ジョウ</t>
    </rPh>
    <rPh sb="12" eb="14">
      <t>ゲンジョウ</t>
    </rPh>
    <rPh sb="14" eb="15">
      <t>オヨ</t>
    </rPh>
    <rPh sb="16" eb="18">
      <t>モクヒョウ</t>
    </rPh>
    <phoneticPr fontId="2"/>
  </si>
  <si>
    <t>選択式</t>
    <rPh sb="0" eb="2">
      <t>センタク</t>
    </rPh>
    <rPh sb="2" eb="3">
      <t>シキ</t>
    </rPh>
    <phoneticPr fontId="2"/>
  </si>
  <si>
    <t>自動計算（記載不要）</t>
    <rPh sb="0" eb="4">
      <t>ジドウケイサン</t>
    </rPh>
    <rPh sb="5" eb="9">
      <t>キサイフヨウ</t>
    </rPh>
    <phoneticPr fontId="2"/>
  </si>
  <si>
    <t>実施状況報告時に使用</t>
    <rPh sb="0" eb="4">
      <t>ジッシジョウキョウ</t>
    </rPh>
    <rPh sb="4" eb="6">
      <t>ホウコク</t>
    </rPh>
    <rPh sb="6" eb="7">
      <t>ジ</t>
    </rPh>
    <rPh sb="8" eb="10">
      <t>シヨウ</t>
    </rPh>
    <phoneticPr fontId="2"/>
  </si>
  <si>
    <t>自由記述</t>
    <rPh sb="0" eb="2">
      <t>ジユウ</t>
    </rPh>
    <rPh sb="2" eb="4">
      <t>キジュツ</t>
    </rPh>
    <phoneticPr fontId="2"/>
  </si>
  <si>
    <t>R9増加率(%)</t>
    <rPh sb="2" eb="5">
      <t>ゾウカリツ</t>
    </rPh>
    <phoneticPr fontId="2"/>
  </si>
  <si>
    <t>増加率(%)</t>
    <rPh sb="0" eb="3">
      <t>ゾウカリツ</t>
    </rPh>
    <phoneticPr fontId="2"/>
  </si>
  <si>
    <t>☑</t>
  </si>
  <si>
    <t>-</t>
    <phoneticPr fontId="2"/>
  </si>
  <si>
    <t>種類</t>
    <rPh sb="0" eb="2">
      <t>シュルイ</t>
    </rPh>
    <phoneticPr fontId="2"/>
  </si>
  <si>
    <t>ミスト</t>
    <phoneticPr fontId="2"/>
  </si>
  <si>
    <t>ダクトファン</t>
    <phoneticPr fontId="2"/>
  </si>
  <si>
    <t>野菜</t>
    <rPh sb="0" eb="2">
      <t>ヤサイ</t>
    </rPh>
    <phoneticPr fontId="2"/>
  </si>
  <si>
    <t>花き</t>
    <rPh sb="0" eb="1">
      <t>カ</t>
    </rPh>
    <phoneticPr fontId="2"/>
  </si>
  <si>
    <t>果樹</t>
    <rPh sb="0" eb="2">
      <t>カジュ</t>
    </rPh>
    <phoneticPr fontId="2"/>
  </si>
  <si>
    <t>遮光資材</t>
    <rPh sb="0" eb="4">
      <t>シャコウシザイ</t>
    </rPh>
    <phoneticPr fontId="2"/>
  </si>
  <si>
    <t>タイベック</t>
    <phoneticPr fontId="2"/>
  </si>
  <si>
    <t>白黒マルチ</t>
    <phoneticPr fontId="2"/>
  </si>
  <si>
    <t>保温資材</t>
    <rPh sb="0" eb="4">
      <t>ホオンシザイ</t>
    </rPh>
    <phoneticPr fontId="2"/>
  </si>
  <si>
    <t>外気導入工事</t>
    <phoneticPr fontId="2"/>
  </si>
  <si>
    <t>かん水装置</t>
    <rPh sb="2" eb="3">
      <t>スイ</t>
    </rPh>
    <rPh sb="3" eb="5">
      <t>ソウチ</t>
    </rPh>
    <phoneticPr fontId="2"/>
  </si>
  <si>
    <t>上限ごとの県費合計</t>
    <rPh sb="0" eb="2">
      <t>ジョウゲン</t>
    </rPh>
    <rPh sb="5" eb="7">
      <t>ケンピ</t>
    </rPh>
    <rPh sb="7" eb="9">
      <t>ゴウケイ</t>
    </rPh>
    <phoneticPr fontId="2"/>
  </si>
  <si>
    <t>☐</t>
  </si>
  <si>
    <t>☐</t>
    <phoneticPr fontId="2"/>
  </si>
  <si>
    <t>取組項目</t>
    <rPh sb="0" eb="4">
      <t>トリクミコウモク</t>
    </rPh>
    <phoneticPr fontId="2"/>
  </si>
  <si>
    <t>チェック数</t>
    <rPh sb="4" eb="5">
      <t>スウ</t>
    </rPh>
    <phoneticPr fontId="2"/>
  </si>
  <si>
    <t>計画</t>
    <rPh sb="0" eb="2">
      <t>ケイカク</t>
    </rPh>
    <phoneticPr fontId="2"/>
  </si>
  <si>
    <t>実施状況報告</t>
    <rPh sb="0" eb="2">
      <t>ジッシ</t>
    </rPh>
    <rPh sb="2" eb="6">
      <t>ジョウキョウホウコク</t>
    </rPh>
    <phoneticPr fontId="2"/>
  </si>
  <si>
    <t>埼玉　太郎</t>
    <rPh sb="0" eb="2">
      <t>サイタマ</t>
    </rPh>
    <rPh sb="3" eb="5">
      <t>タロウ</t>
    </rPh>
    <phoneticPr fontId="2"/>
  </si>
  <si>
    <t>さいたま市</t>
    <rPh sb="4" eb="5">
      <t>シ</t>
    </rPh>
    <phoneticPr fontId="2"/>
  </si>
  <si>
    <t>028-830-4142</t>
    <phoneticPr fontId="2"/>
  </si>
  <si>
    <t>トマト</t>
    <phoneticPr fontId="2"/>
  </si>
  <si>
    <t>①事業費計</t>
    <rPh sb="1" eb="3">
      <t>ジギョウ</t>
    </rPh>
    <rPh sb="3" eb="4">
      <t>ヒ</t>
    </rPh>
    <rPh sb="4" eb="5">
      <t>ケイ</t>
    </rPh>
    <phoneticPr fontId="2"/>
  </si>
  <si>
    <t>②事業費計</t>
    <rPh sb="1" eb="5">
      <t>ジギョウヒケイ</t>
    </rPh>
    <phoneticPr fontId="2"/>
  </si>
  <si>
    <t>③事業費計</t>
    <rPh sb="1" eb="5">
      <t>ジギョウヒケイ</t>
    </rPh>
    <phoneticPr fontId="2"/>
  </si>
  <si>
    <t>④事業費計</t>
    <rPh sb="1" eb="3">
      <t>ジギョウ</t>
    </rPh>
    <rPh sb="3" eb="4">
      <t>ヒ</t>
    </rPh>
    <rPh sb="4" eb="5">
      <t>ケイ</t>
    </rPh>
    <phoneticPr fontId="2"/>
  </si>
  <si>
    <t>⑤事業費計</t>
    <rPh sb="1" eb="5">
      <t>ジギョウヒケイ</t>
    </rPh>
    <phoneticPr fontId="2"/>
  </si>
  <si>
    <t>⑦事業費計</t>
    <rPh sb="1" eb="5">
      <t>ジギョウヒケイ</t>
    </rPh>
    <phoneticPr fontId="2"/>
  </si>
  <si>
    <t>⑧事業費計</t>
    <rPh sb="1" eb="5">
      <t>ジギョウヒケイ</t>
    </rPh>
    <phoneticPr fontId="2"/>
  </si>
  <si>
    <t>ぐっぴーバズーカ</t>
    <phoneticPr fontId="2"/>
  </si>
  <si>
    <t>15/7</t>
    <phoneticPr fontId="2"/>
  </si>
  <si>
    <t>⑥事業費計</t>
    <rPh sb="1" eb="5">
      <t>ジギョウヒケイ</t>
    </rPh>
    <phoneticPr fontId="2"/>
  </si>
  <si>
    <t>①ミスト</t>
    <phoneticPr fontId="2"/>
  </si>
  <si>
    <t>①ダクトファン</t>
    <phoneticPr fontId="2"/>
  </si>
  <si>
    <t>②ヒートポンプ</t>
    <phoneticPr fontId="2"/>
  </si>
  <si>
    <t>③保温資材</t>
    <rPh sb="1" eb="5">
      <t>ホオンシザイ</t>
    </rPh>
    <phoneticPr fontId="2"/>
  </si>
  <si>
    <t>⑤高軒高化</t>
    <rPh sb="1" eb="4">
      <t>コウノキダカ</t>
    </rPh>
    <rPh sb="4" eb="5">
      <t>カ</t>
    </rPh>
    <phoneticPr fontId="2"/>
  </si>
  <si>
    <t>⑤外気導入</t>
    <rPh sb="1" eb="5">
      <t>ガイキドウニュウ</t>
    </rPh>
    <phoneticPr fontId="2"/>
  </si>
  <si>
    <t>⑥露地遮光資材</t>
    <rPh sb="1" eb="3">
      <t>ロジ</t>
    </rPh>
    <rPh sb="3" eb="7">
      <t>シャコウシザイ</t>
    </rPh>
    <phoneticPr fontId="2"/>
  </si>
  <si>
    <t>⑦白黒マルチ</t>
    <rPh sb="1" eb="3">
      <t>シロクロ</t>
    </rPh>
    <phoneticPr fontId="2"/>
  </si>
  <si>
    <t>⑦タイベック</t>
    <phoneticPr fontId="2"/>
  </si>
  <si>
    <t>⑧かん水装置</t>
    <rPh sb="3" eb="6">
      <t>スイソウチ</t>
    </rPh>
    <phoneticPr fontId="2"/>
  </si>
  <si>
    <t>4　配慮すべき事項に関する取組（すでに取り組んでいるものに☑）</t>
    <rPh sb="2" eb="4">
      <t>ハイリョ</t>
    </rPh>
    <rPh sb="7" eb="9">
      <t>ジコウ</t>
    </rPh>
    <rPh sb="10" eb="11">
      <t>カン</t>
    </rPh>
    <rPh sb="13" eb="15">
      <t>トリクミ</t>
    </rPh>
    <rPh sb="19" eb="20">
      <t>ト</t>
    </rPh>
    <rPh sb="21" eb="22">
      <t>ク</t>
    </rPh>
    <phoneticPr fontId="2"/>
  </si>
  <si>
    <t>面積(㎡)</t>
    <rPh sb="0" eb="2">
      <t>メンセキ</t>
    </rPh>
    <phoneticPr fontId="2"/>
  </si>
  <si>
    <t>上限・下限チェック</t>
    <rPh sb="0" eb="2">
      <t>ジョウゲン</t>
    </rPh>
    <rPh sb="3" eb="5">
      <t>カゲン</t>
    </rPh>
    <phoneticPr fontId="2"/>
  </si>
  <si>
    <t>２　地域農業経営基盤強化促進計画（地域計画）で担う者に位置づけられている。</t>
    <phoneticPr fontId="2"/>
  </si>
  <si>
    <t>３　環境負荷低減事業活動実施計画の認定（みどり認定）を受けている。</t>
    <phoneticPr fontId="2"/>
  </si>
  <si>
    <t>４　スマート農業技術の活用及びこれと併せて行う農産物の新たな生産の方式の導入に関する計画（生産方式革新実施計画）の認定（スマート認定）を受けている。</t>
    <phoneticPr fontId="2"/>
  </si>
  <si>
    <t>６　Ｓ－ＧＡＰ等のＧＡＰ認証を取得している。</t>
    <phoneticPr fontId="2"/>
  </si>
  <si>
    <t>７　県農業支援課が主催する経営力向上に向けた講習会を平成２９年度以降に修了している。</t>
    <phoneticPr fontId="2"/>
  </si>
  <si>
    <t>１　認定農業者または認定新規就農者に認定されている。</t>
    <phoneticPr fontId="2"/>
  </si>
  <si>
    <t>配慮すべき事項</t>
    <rPh sb="0" eb="2">
      <t>ハイリョ</t>
    </rPh>
    <rPh sb="5" eb="7">
      <t>ジコウ</t>
    </rPh>
    <phoneticPr fontId="2"/>
  </si>
  <si>
    <t>5　確認事項</t>
    <phoneticPr fontId="2"/>
  </si>
  <si>
    <t>6　添付資料（該当するものすべてに☑）（その他資料がある場合には、随意記述してください）</t>
    <rPh sb="33" eb="35">
      <t>ズイイ</t>
    </rPh>
    <rPh sb="35" eb="37">
      <t>キジュツ</t>
    </rPh>
    <phoneticPr fontId="2"/>
  </si>
  <si>
    <t>（参考：県費の下限上限額・補助率）</t>
    <rPh sb="1" eb="3">
      <t>サンコウ</t>
    </rPh>
    <rPh sb="4" eb="6">
      <t>ケンピ</t>
    </rPh>
    <rPh sb="7" eb="9">
      <t>カゲン</t>
    </rPh>
    <rPh sb="9" eb="11">
      <t>ジョウゲン</t>
    </rPh>
    <rPh sb="11" eb="12">
      <t>ガク</t>
    </rPh>
    <rPh sb="13" eb="16">
      <t>ホジョリツ</t>
    </rPh>
    <phoneticPr fontId="2"/>
  </si>
  <si>
    <t>①～③合わせて
2,500,000円以内・1/2以内</t>
    <rPh sb="17" eb="18">
      <t>エン</t>
    </rPh>
    <rPh sb="18" eb="20">
      <t>イナイ</t>
    </rPh>
    <rPh sb="24" eb="26">
      <t>イナイ</t>
    </rPh>
    <phoneticPr fontId="2"/>
  </si>
  <si>
    <t>2,500,000円以内・1/2以内</t>
    <rPh sb="10" eb="12">
      <t>イナイ</t>
    </rPh>
    <phoneticPr fontId="2"/>
  </si>
  <si>
    <t>5,000,000円以内・1/2以内</t>
    <rPh sb="10" eb="12">
      <t>イナイ</t>
    </rPh>
    <phoneticPr fontId="2"/>
  </si>
  <si>
    <t>⑥⑦合わせて
2,500,000円以内・1/2以内</t>
    <rPh sb="17" eb="19">
      <t>イナイ</t>
    </rPh>
    <phoneticPr fontId="2"/>
  </si>
  <si>
    <t>①～⑦合わせて150,000円以上10,000,000円以内・1/2以内</t>
    <rPh sb="3" eb="4">
      <t>ア</t>
    </rPh>
    <rPh sb="14" eb="15">
      <t>エン</t>
    </rPh>
    <rPh sb="15" eb="17">
      <t>イジョウ</t>
    </rPh>
    <rPh sb="27" eb="28">
      <t>エン</t>
    </rPh>
    <rPh sb="28" eb="30">
      <t>イナイ</t>
    </rPh>
    <rPh sb="34" eb="36">
      <t>イナイ</t>
    </rPh>
    <phoneticPr fontId="2"/>
  </si>
  <si>
    <t>循環扇</t>
    <rPh sb="0" eb="3">
      <t>ジュンカンセン</t>
    </rPh>
    <phoneticPr fontId="2"/>
  </si>
  <si>
    <t>内容</t>
    <rPh sb="0" eb="2">
      <t>ナイヨウ</t>
    </rPh>
    <phoneticPr fontId="2"/>
  </si>
  <si>
    <t>事業費等</t>
    <rPh sb="0" eb="4">
      <t>ジギョウヒトウ</t>
    </rPh>
    <phoneticPr fontId="2"/>
  </si>
  <si>
    <r>
      <t xml:space="preserve">ほ場番号
</t>
    </r>
    <r>
      <rPr>
        <sz val="11"/>
        <color theme="1"/>
        <rFont val="ＭＳ Ｐゴシック"/>
        <family val="3"/>
        <charset val="128"/>
      </rPr>
      <t>（2と合わせる）</t>
    </r>
    <rPh sb="1" eb="2">
      <t>ジョウ</t>
    </rPh>
    <rPh sb="2" eb="4">
      <t>バンゴウ</t>
    </rPh>
    <rPh sb="8" eb="9">
      <t>ア</t>
    </rPh>
    <phoneticPr fontId="2"/>
  </si>
  <si>
    <t>シルバーマルチ</t>
    <phoneticPr fontId="2"/>
  </si>
  <si>
    <t>現状値(花き)</t>
    <rPh sb="0" eb="3">
      <t>ゲンジョウチ</t>
    </rPh>
    <rPh sb="4" eb="5">
      <t>ハナ</t>
    </rPh>
    <phoneticPr fontId="2"/>
  </si>
  <si>
    <t>現状値(野菜・果樹)</t>
    <rPh sb="0" eb="3">
      <t>ゲンジョウチ</t>
    </rPh>
    <rPh sb="4" eb="6">
      <t>ヤサイ</t>
    </rPh>
    <rPh sb="7" eb="9">
      <t>カジュ</t>
    </rPh>
    <phoneticPr fontId="2"/>
  </si>
  <si>
    <t>目標値（野菜・果樹）</t>
    <rPh sb="0" eb="3">
      <t>モクヒョウチ</t>
    </rPh>
    <rPh sb="4" eb="6">
      <t>ヤサイ</t>
    </rPh>
    <rPh sb="7" eb="9">
      <t>カジュ</t>
    </rPh>
    <phoneticPr fontId="2"/>
  </si>
  <si>
    <t>目標値（花き）</t>
    <rPh sb="0" eb="3">
      <t>モクヒョウチ</t>
    </rPh>
    <rPh sb="4" eb="5">
      <t>カ</t>
    </rPh>
    <phoneticPr fontId="2"/>
  </si>
  <si>
    <t>増加量（野菜・果樹）</t>
    <rPh sb="0" eb="3">
      <t>ゾウカリョウ</t>
    </rPh>
    <rPh sb="4" eb="6">
      <t>ヤサイ</t>
    </rPh>
    <rPh sb="7" eb="9">
      <t>カジュ</t>
    </rPh>
    <phoneticPr fontId="2"/>
  </si>
  <si>
    <t>増加量（花き）</t>
    <rPh sb="0" eb="3">
      <t>ゾウカリョウ</t>
    </rPh>
    <rPh sb="4" eb="5">
      <t>カ</t>
    </rPh>
    <phoneticPr fontId="2"/>
  </si>
  <si>
    <t>増加率（野菜・果樹）</t>
    <rPh sb="0" eb="3">
      <t>ゾウカリツ</t>
    </rPh>
    <rPh sb="4" eb="6">
      <t>ヤサイ</t>
    </rPh>
    <rPh sb="7" eb="9">
      <t>カジュ</t>
    </rPh>
    <phoneticPr fontId="2"/>
  </si>
  <si>
    <t>増加率（花き）</t>
    <rPh sb="0" eb="3">
      <t>ゾウカリツ</t>
    </rPh>
    <rPh sb="4" eb="5">
      <t>カ</t>
    </rPh>
    <phoneticPr fontId="2"/>
  </si>
  <si>
    <t>R9実績値（野菜・果樹）</t>
    <rPh sb="2" eb="5">
      <t>ジッセキチ</t>
    </rPh>
    <rPh sb="6" eb="8">
      <t>ヤサイ</t>
    </rPh>
    <rPh sb="9" eb="11">
      <t>カジュ</t>
    </rPh>
    <phoneticPr fontId="2"/>
  </si>
  <si>
    <t>R9実績値（花き）</t>
    <rPh sb="2" eb="5">
      <t>ジッセキチ</t>
    </rPh>
    <rPh sb="6" eb="7">
      <t>カ</t>
    </rPh>
    <phoneticPr fontId="2"/>
  </si>
  <si>
    <t>R9増加量（野菜・果樹）</t>
    <rPh sb="2" eb="5">
      <t>ゾウカリョウ</t>
    </rPh>
    <rPh sb="6" eb="8">
      <t>ヤサイ</t>
    </rPh>
    <rPh sb="9" eb="11">
      <t>カジュ</t>
    </rPh>
    <phoneticPr fontId="2"/>
  </si>
  <si>
    <t>R9増加量（花き）</t>
    <rPh sb="2" eb="5">
      <t>ゾウカリョウ</t>
    </rPh>
    <rPh sb="6" eb="7">
      <t>カ</t>
    </rPh>
    <phoneticPr fontId="2"/>
  </si>
  <si>
    <t>R9増加率（野菜・果樹）</t>
    <rPh sb="6" eb="8">
      <t>ヤサイ</t>
    </rPh>
    <rPh sb="9" eb="11">
      <t>カジュ</t>
    </rPh>
    <phoneticPr fontId="2"/>
  </si>
  <si>
    <t>R9増加率（花き）</t>
    <rPh sb="2" eb="5">
      <t>ゾウカリツ</t>
    </rPh>
    <rPh sb="6" eb="7">
      <t>カ</t>
    </rPh>
    <phoneticPr fontId="2"/>
  </si>
  <si>
    <t>野菜・果樹</t>
    <rPh sb="0" eb="2">
      <t>ヤサイ</t>
    </rPh>
    <rPh sb="3" eb="5">
      <t>カジュ</t>
    </rPh>
    <phoneticPr fontId="2"/>
  </si>
  <si>
    <t>シクラメン</t>
    <phoneticPr fontId="2"/>
  </si>
  <si>
    <t>実施状況報告</t>
    <rPh sb="0" eb="6">
      <t>ジッシジョウキョウホウコク</t>
    </rPh>
    <phoneticPr fontId="2"/>
  </si>
  <si>
    <t>主たる分類</t>
    <rPh sb="0" eb="1">
      <t>シュ</t>
    </rPh>
    <rPh sb="3" eb="5">
      <t>ブンルイ</t>
    </rPh>
    <phoneticPr fontId="2"/>
  </si>
  <si>
    <t>①施設【冷却技術導入】</t>
    <rPh sb="8" eb="10">
      <t>ドウニュウ</t>
    </rPh>
    <phoneticPr fontId="2"/>
  </si>
  <si>
    <t>②施設【夜間冷却技術導入】</t>
    <rPh sb="10" eb="12">
      <t>ドウニュウ</t>
    </rPh>
    <phoneticPr fontId="2"/>
  </si>
  <si>
    <t>③施設【遮光・保温技術導入】</t>
    <rPh sb="11" eb="13">
      <t>ドウニュウ</t>
    </rPh>
    <phoneticPr fontId="2"/>
  </si>
  <si>
    <t>④施設【遮熱技術導入】</t>
    <rPh sb="8" eb="10">
      <t>ドウニュウ</t>
    </rPh>
    <phoneticPr fontId="2"/>
  </si>
  <si>
    <t>⑥露地【遮光技術導入】</t>
    <rPh sb="8" eb="10">
      <t>ドウニュウ</t>
    </rPh>
    <phoneticPr fontId="2"/>
  </si>
  <si>
    <t>⑦露地【光反射技術導入】</t>
    <rPh sb="9" eb="11">
      <t>ドウニュウ</t>
    </rPh>
    <phoneticPr fontId="2"/>
  </si>
  <si>
    <t>備考（花きの場合は収量の単位（鉢、ポット、本等）を記載）</t>
    <rPh sb="0" eb="2">
      <t>ビコウ</t>
    </rPh>
    <rPh sb="3" eb="4">
      <t>カ</t>
    </rPh>
    <rPh sb="6" eb="8">
      <t>バアイ</t>
    </rPh>
    <rPh sb="9" eb="11">
      <t>シュウリョウ</t>
    </rPh>
    <rPh sb="12" eb="14">
      <t>タンイ</t>
    </rPh>
    <rPh sb="15" eb="16">
      <t>ハチ</t>
    </rPh>
    <rPh sb="21" eb="22">
      <t>ホン</t>
    </rPh>
    <rPh sb="22" eb="23">
      <t>トウ</t>
    </rPh>
    <rPh sb="25" eb="27">
      <t>キサイ</t>
    </rPh>
    <phoneticPr fontId="2"/>
  </si>
  <si>
    <t>事業参加者総括表2（事業実施主体名：　　　　　　　　　　）</t>
    <rPh sb="0" eb="8">
      <t>ジギョウサンカシャソウカツヒョウ</t>
    </rPh>
    <rPh sb="10" eb="17">
      <t>ジギョウジッシシュタイメイ</t>
    </rPh>
    <phoneticPr fontId="2"/>
  </si>
  <si>
    <t>事業参加者総括表１（事業実施主体名：　　　　　　　　　　）</t>
    <rPh sb="10" eb="12">
      <t>ジギョウ</t>
    </rPh>
    <rPh sb="12" eb="17">
      <t>ジッシシュタイメイ</t>
    </rPh>
    <phoneticPr fontId="2"/>
  </si>
  <si>
    <t>ダクトファン</t>
  </si>
  <si>
    <t>アウトサイダー</t>
    <phoneticPr fontId="2"/>
  </si>
  <si>
    <t>単位：鉢</t>
    <rPh sb="0" eb="2">
      <t>タンイ</t>
    </rPh>
    <rPh sb="3" eb="4">
      <t>ハチ</t>
    </rPh>
    <phoneticPr fontId="2"/>
  </si>
  <si>
    <t>グリーンパッケージ</t>
    <phoneticPr fontId="2"/>
  </si>
  <si>
    <t>事業内容</t>
    <rPh sb="0" eb="4">
      <t>ジギョウナイヨウ</t>
    </rPh>
    <phoneticPr fontId="2"/>
  </si>
  <si>
    <t>②施設【夜間冷却】</t>
    <rPh sb="1" eb="3">
      <t>シセツ</t>
    </rPh>
    <rPh sb="4" eb="8">
      <t>ヤカンレイキャク</t>
    </rPh>
    <phoneticPr fontId="2"/>
  </si>
  <si>
    <t>①施設【冷却】</t>
    <rPh sb="1" eb="3">
      <t>シセツ</t>
    </rPh>
    <rPh sb="4" eb="6">
      <t>レイキャク</t>
    </rPh>
    <phoneticPr fontId="2"/>
  </si>
  <si>
    <t>③施設【遮光・保温】</t>
    <rPh sb="1" eb="3">
      <t>シセツ</t>
    </rPh>
    <rPh sb="4" eb="6">
      <t>シャコウ</t>
    </rPh>
    <rPh sb="7" eb="9">
      <t>ホオン</t>
    </rPh>
    <phoneticPr fontId="2"/>
  </si>
  <si>
    <t>④施設【遮熱】</t>
    <rPh sb="1" eb="3">
      <t>シセツ</t>
    </rPh>
    <rPh sb="4" eb="6">
      <t>シャネツ</t>
    </rPh>
    <phoneticPr fontId="2"/>
  </si>
  <si>
    <t>⑤施設【既存施設の環境改善】</t>
    <rPh sb="1" eb="3">
      <t>シセツ</t>
    </rPh>
    <rPh sb="4" eb="6">
      <t>キゾン</t>
    </rPh>
    <rPh sb="6" eb="8">
      <t>シセツ</t>
    </rPh>
    <rPh sb="9" eb="11">
      <t>カンキョウ</t>
    </rPh>
    <rPh sb="11" eb="13">
      <t>カイゼン</t>
    </rPh>
    <phoneticPr fontId="2"/>
  </si>
  <si>
    <t>⑥露地【遮光】</t>
    <rPh sb="1" eb="3">
      <t>ロジ</t>
    </rPh>
    <rPh sb="4" eb="6">
      <t>シャコウ</t>
    </rPh>
    <phoneticPr fontId="2"/>
  </si>
  <si>
    <t>⑦露地【光反射】</t>
    <rPh sb="1" eb="3">
      <t>ロジ</t>
    </rPh>
    <rPh sb="4" eb="7">
      <t>ヒカリハンシャ</t>
    </rPh>
    <phoneticPr fontId="2"/>
  </si>
  <si>
    <t>⑧露地【かん水環境の改善】</t>
    <rPh sb="1" eb="3">
      <t>ロジ</t>
    </rPh>
    <rPh sb="6" eb="9">
      <t>スイカンキョウ</t>
    </rPh>
    <rPh sb="10" eb="12">
      <t>カイゼン</t>
    </rPh>
    <phoneticPr fontId="2"/>
  </si>
  <si>
    <t>さといも</t>
    <phoneticPr fontId="2"/>
  </si>
  <si>
    <t>かん水装置一式、井戸掘削費</t>
    <rPh sb="3" eb="5">
      <t>ソウチ</t>
    </rPh>
    <rPh sb="5" eb="7">
      <t>イッシキ</t>
    </rPh>
    <rPh sb="8" eb="10">
      <t>イド</t>
    </rPh>
    <rPh sb="10" eb="12">
      <t>クッサク</t>
    </rPh>
    <rPh sb="12" eb="13">
      <t>ヒ</t>
    </rPh>
    <phoneticPr fontId="2"/>
  </si>
  <si>
    <t>エアビーム</t>
    <phoneticPr fontId="2"/>
  </si>
  <si>
    <t>①うち県費</t>
    <rPh sb="3" eb="5">
      <t>ケンピ</t>
    </rPh>
    <phoneticPr fontId="2"/>
  </si>
  <si>
    <t>②うち県費</t>
    <rPh sb="3" eb="5">
      <t>ケンピ</t>
    </rPh>
    <phoneticPr fontId="2"/>
  </si>
  <si>
    <t>③うち県費</t>
    <rPh sb="3" eb="5">
      <t>ケンピ</t>
    </rPh>
    <phoneticPr fontId="2"/>
  </si>
  <si>
    <t>④うち県費</t>
    <rPh sb="3" eb="5">
      <t>ケンピ</t>
    </rPh>
    <phoneticPr fontId="2"/>
  </si>
  <si>
    <t>⑤うち県費</t>
    <rPh sb="3" eb="5">
      <t>ケンピ</t>
    </rPh>
    <phoneticPr fontId="2"/>
  </si>
  <si>
    <t>⑥うち県費</t>
    <rPh sb="3" eb="5">
      <t>ケンピ</t>
    </rPh>
    <phoneticPr fontId="2"/>
  </si>
  <si>
    <t>⑦うち県費</t>
    <rPh sb="3" eb="5">
      <t>ケンピ</t>
    </rPh>
    <phoneticPr fontId="2"/>
  </si>
  <si>
    <t>⑧うち県費</t>
    <rPh sb="3" eb="5">
      <t>ケンピ</t>
    </rPh>
    <phoneticPr fontId="2"/>
  </si>
  <si>
    <t>③遮光資材</t>
    <rPh sb="1" eb="5">
      <t>シャコウシザイ</t>
    </rPh>
    <phoneticPr fontId="2"/>
  </si>
  <si>
    <t>遮熱資材への張替</t>
    <phoneticPr fontId="2"/>
  </si>
  <si>
    <t>④遮熱資材への張替</t>
    <rPh sb="1" eb="3">
      <t>シャネツ</t>
    </rPh>
    <rPh sb="3" eb="5">
      <t>シザイ</t>
    </rPh>
    <rPh sb="7" eb="9">
      <t>ハリカエ</t>
    </rPh>
    <phoneticPr fontId="2"/>
  </si>
  <si>
    <t>高軒高化工事</t>
    <phoneticPr fontId="2"/>
  </si>
  <si>
    <t>⑦シルバーマルチ</t>
    <phoneticPr fontId="2"/>
  </si>
  <si>
    <t>現状収量(kg/鉢など）</t>
    <rPh sb="0" eb="2">
      <t>ゲンジョウ</t>
    </rPh>
    <rPh sb="2" eb="4">
      <t>シュウリョウ</t>
    </rPh>
    <rPh sb="8" eb="9">
      <t>ハチ</t>
    </rPh>
    <phoneticPr fontId="2"/>
  </si>
  <si>
    <t>目標収量(kg/鉢など)</t>
    <rPh sb="0" eb="2">
      <t>モクヒョウ</t>
    </rPh>
    <rPh sb="2" eb="4">
      <t>シュウリョウ</t>
    </rPh>
    <rPh sb="8" eb="9">
      <t>ハチ</t>
    </rPh>
    <phoneticPr fontId="2"/>
  </si>
  <si>
    <t>増加量(kg/鉢など)</t>
    <rPh sb="0" eb="3">
      <t>ゾウカリョウ</t>
    </rPh>
    <rPh sb="7" eb="8">
      <t>ハチ</t>
    </rPh>
    <phoneticPr fontId="2"/>
  </si>
  <si>
    <t>R9収量(kg/鉢など)</t>
    <rPh sb="2" eb="4">
      <t>シュウリョウ</t>
    </rPh>
    <rPh sb="8" eb="9">
      <t>ハチ</t>
    </rPh>
    <phoneticPr fontId="2"/>
  </si>
  <si>
    <t>R9増加量(kg/鉢など)</t>
    <rPh sb="2" eb="5">
      <t>ゾウカリョウ</t>
    </rPh>
    <rPh sb="9" eb="10">
      <t>ハチ</t>
    </rPh>
    <phoneticPr fontId="2"/>
  </si>
  <si>
    <t>数量</t>
  </si>
  <si>
    <t>事業費</t>
  </si>
  <si>
    <t>県費</t>
  </si>
  <si>
    <t>技術の導入、環境整備を実施するほ場の場所がわかる書類</t>
    <rPh sb="0" eb="2">
      <t>ギジュツ</t>
    </rPh>
    <rPh sb="3" eb="5">
      <t>ドウニュウ</t>
    </rPh>
    <rPh sb="6" eb="10">
      <t>カンキョウセイビ</t>
    </rPh>
    <rPh sb="11" eb="13">
      <t>ジッシ</t>
    </rPh>
    <rPh sb="16" eb="17">
      <t>ジョウ</t>
    </rPh>
    <rPh sb="18" eb="20">
      <t>バショ</t>
    </rPh>
    <rPh sb="24" eb="26">
      <t>ショルイ</t>
    </rPh>
    <phoneticPr fontId="2"/>
  </si>
  <si>
    <t>ブルーマップ、eMAFF農地ナビ情報等</t>
    <rPh sb="16" eb="18">
      <t>ジョウホウ</t>
    </rPh>
    <rPh sb="18" eb="19">
      <t>ナド</t>
    </rPh>
    <phoneticPr fontId="2"/>
  </si>
  <si>
    <t>高温対策等園芸産地育成緊急支援事業実施計画書（実績報告書・実施状況報告書）</t>
    <rPh sb="29" eb="31">
      <t>ジッシ</t>
    </rPh>
    <phoneticPr fontId="2"/>
  </si>
  <si>
    <t>実施により導入する機器・資材等</t>
    <rPh sb="12" eb="14">
      <t>シザイ</t>
    </rPh>
    <phoneticPr fontId="2"/>
  </si>
  <si>
    <t>2,500,000円以内・1/2以内</t>
    <rPh sb="9" eb="10">
      <t>エン</t>
    </rPh>
    <rPh sb="10" eb="12">
      <t>イナイ</t>
    </rPh>
    <rPh sb="16" eb="18">
      <t>イナイ</t>
    </rPh>
    <phoneticPr fontId="2"/>
  </si>
  <si>
    <t>本事業で導入する機器・資材等に対して、他の補助金等を受けていないこと（市町村等における本事業への上乗せ補助は除く）。</t>
    <rPh sb="0" eb="3">
      <t>ホンジギョウ</t>
    </rPh>
    <rPh sb="4" eb="6">
      <t>ドウニュウ</t>
    </rPh>
    <rPh sb="8" eb="10">
      <t>キキ</t>
    </rPh>
    <rPh sb="11" eb="13">
      <t>シザイ</t>
    </rPh>
    <rPh sb="13" eb="14">
      <t>ナド</t>
    </rPh>
    <rPh sb="24" eb="25">
      <t>ナド</t>
    </rPh>
    <rPh sb="35" eb="38">
      <t>シチョウソン</t>
    </rPh>
    <rPh sb="38" eb="39">
      <t>ナド</t>
    </rPh>
    <rPh sb="43" eb="46">
      <t>ホンジギョウ</t>
    </rPh>
    <rPh sb="48" eb="50">
      <t>ウワノ</t>
    </rPh>
    <rPh sb="51" eb="53">
      <t>ホジョ</t>
    </rPh>
    <rPh sb="54" eb="55">
      <t>ノゾ</t>
    </rPh>
    <phoneticPr fontId="2"/>
  </si>
  <si>
    <t>５　収入保険、農業共済（本事業により機械・設備を導入するハウスが補償の対象であること）、野菜価格安定制度（事業対象作物が補償の対象であること）に加入している</t>
    <rPh sb="57" eb="59">
      <t>サクモツ</t>
    </rPh>
    <phoneticPr fontId="2"/>
  </si>
  <si>
    <t>○○○○</t>
    <phoneticPr fontId="2"/>
  </si>
  <si>
    <t>見本</t>
    <rPh sb="0" eb="2">
      <t>ミホン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</si>
</sst>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5"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ＭＳ Ｐゴシック"/>
      <family val="3"/>
      <charset val="128"/>
    </font>
    <font>
      <sz val="14"/>
      <color theme="1"/>
      <name val="ＭＳ Ｐゴシック"/>
      <family val="3"/>
      <charset val="128"/>
    </font>
    <font>
      <sz val="10"/>
      <color theme="1"/>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b/>
      <sz val="11"/>
      <name val="ＭＳ Ｐゴシック"/>
      <family val="3"/>
      <charset val="128"/>
    </font>
    <font>
      <sz val="9"/>
      <color theme="1"/>
      <name val="ＭＳ Ｐゴシック"/>
      <family val="3"/>
      <charset val="128"/>
    </font>
    <font>
      <sz val="9"/>
      <color theme="1"/>
      <name val="ＭＳ Ｐゴシック"/>
      <family val="2"/>
      <charset val="128"/>
    </font>
    <font>
      <sz val="8"/>
      <name val="ＭＳ Ｐゴシック"/>
      <family val="3"/>
      <charset val="128"/>
    </font>
    <font>
      <sz val="10"/>
      <color theme="1"/>
      <name val="ＭＳ Ｐゴシック"/>
      <family val="2"/>
      <charset val="128"/>
    </font>
  </fonts>
  <fills count="13">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8"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7" tint="0.59999389629810485"/>
        <bgColor indexed="64"/>
      </patternFill>
    </fill>
    <fill>
      <patternFill patternType="solid">
        <fgColor theme="1"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Down="1">
      <left style="thin">
        <color indexed="64"/>
      </left>
      <right style="thin">
        <color indexed="64"/>
      </right>
      <top style="thin">
        <color indexed="64"/>
      </top>
      <bottom style="thin">
        <color indexed="64"/>
      </bottom>
      <diagonal style="medium">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10">
    <xf numFmtId="0" fontId="0" fillId="0" borderId="0" xfId="0">
      <alignment vertical="center"/>
    </xf>
    <xf numFmtId="38" fontId="0" fillId="2" borderId="1" xfId="1" applyFont="1" applyFill="1" applyBorder="1" applyProtection="1">
      <alignment vertical="center"/>
      <protection locked="0"/>
    </xf>
    <xf numFmtId="0" fontId="0" fillId="2" borderId="1" xfId="0" applyFill="1" applyBorder="1" applyProtection="1">
      <alignment vertical="center"/>
      <protection locked="0"/>
    </xf>
    <xf numFmtId="0" fontId="0" fillId="3" borderId="1" xfId="0" applyFill="1" applyBorder="1" applyAlignment="1" applyProtection="1">
      <alignment horizontal="center" vertical="center"/>
      <protection locked="0"/>
    </xf>
    <xf numFmtId="38" fontId="0" fillId="0" borderId="0" xfId="1" applyFont="1" applyProtection="1">
      <alignment vertical="center"/>
    </xf>
    <xf numFmtId="0" fontId="0" fillId="0" borderId="0" xfId="0" applyAlignment="1">
      <alignment horizontal="center" vertical="center"/>
    </xf>
    <xf numFmtId="38" fontId="0" fillId="2" borderId="1" xfId="1" applyFont="1" applyFill="1" applyBorder="1" applyAlignment="1" applyProtection="1">
      <alignment horizontal="center" vertical="center" shrinkToFit="1"/>
      <protection locked="0"/>
    </xf>
    <xf numFmtId="38" fontId="0" fillId="3" borderId="1" xfId="1" applyFont="1" applyFill="1" applyBorder="1" applyAlignment="1" applyProtection="1">
      <alignment horizontal="center" vertical="center" shrinkToFit="1"/>
      <protection locked="0"/>
    </xf>
    <xf numFmtId="38" fontId="0" fillId="3" borderId="2" xfId="1" applyFont="1" applyFill="1" applyBorder="1" applyAlignment="1" applyProtection="1">
      <alignment horizontal="center" vertical="center" shrinkToFit="1"/>
      <protection locked="0"/>
    </xf>
    <xf numFmtId="38" fontId="0" fillId="5" borderId="1" xfId="1" applyFont="1" applyFill="1" applyBorder="1" applyAlignment="1" applyProtection="1">
      <alignment horizontal="left" vertical="center" shrinkToFit="1"/>
      <protection locked="0"/>
    </xf>
    <xf numFmtId="38" fontId="7" fillId="4" borderId="1" xfId="1" applyFont="1" applyFill="1" applyBorder="1" applyAlignment="1" applyProtection="1">
      <alignment horizontal="center" vertical="center"/>
    </xf>
    <xf numFmtId="0" fontId="0" fillId="0" borderId="0" xfId="0" applyAlignment="1">
      <alignment horizontal="left" vertical="center"/>
    </xf>
    <xf numFmtId="38" fontId="0" fillId="0" borderId="0" xfId="1" applyFont="1" applyFill="1" applyBorder="1" applyAlignment="1" applyProtection="1">
      <alignment horizontal="center" vertical="center" shrinkToFit="1"/>
      <protection locked="0"/>
    </xf>
    <xf numFmtId="38" fontId="0" fillId="0" borderId="0" xfId="1" applyFont="1" applyFill="1" applyBorder="1" applyAlignment="1" applyProtection="1">
      <alignment vertical="center" shrinkToFit="1"/>
      <protection locked="0"/>
    </xf>
    <xf numFmtId="38" fontId="0" fillId="0" borderId="0" xfId="1" applyFont="1" applyFill="1" applyBorder="1" applyAlignment="1" applyProtection="1">
      <alignment horizontal="left" vertical="center" shrinkToFit="1"/>
      <protection locked="0"/>
    </xf>
    <xf numFmtId="38" fontId="0" fillId="2" borderId="1" xfId="1" applyFont="1" applyFill="1" applyBorder="1" applyAlignment="1" applyProtection="1">
      <alignment horizontal="left" vertical="center" shrinkToFit="1"/>
      <protection locked="0"/>
    </xf>
    <xf numFmtId="38" fontId="7" fillId="2" borderId="1" xfId="1" applyFont="1" applyFill="1" applyBorder="1" applyAlignment="1" applyProtection="1">
      <alignment horizontal="left" vertical="center" shrinkToFit="1"/>
      <protection locked="0"/>
    </xf>
    <xf numFmtId="0" fontId="0" fillId="0" borderId="0" xfId="0" applyAlignment="1" applyProtection="1">
      <alignment horizontal="center" vertical="center"/>
      <protection locked="0"/>
    </xf>
    <xf numFmtId="38" fontId="10" fillId="0" borderId="1" xfId="1" applyFont="1" applyFill="1" applyBorder="1" applyAlignment="1" applyProtection="1">
      <alignment horizontal="center" vertical="center"/>
    </xf>
    <xf numFmtId="0" fontId="0" fillId="10" borderId="12" xfId="0" applyFill="1" applyBorder="1" applyAlignment="1" applyProtection="1">
      <alignment vertical="center" shrinkToFit="1"/>
      <protection locked="0"/>
    </xf>
    <xf numFmtId="38" fontId="0" fillId="10" borderId="1" xfId="1" applyFont="1" applyFill="1" applyBorder="1" applyProtection="1">
      <alignment vertical="center"/>
    </xf>
    <xf numFmtId="49" fontId="0" fillId="2" borderId="1" xfId="1" applyNumberFormat="1" applyFont="1" applyFill="1" applyBorder="1" applyAlignment="1" applyProtection="1">
      <alignment horizontal="center" vertical="center" shrinkToFit="1"/>
      <protection locked="0"/>
    </xf>
    <xf numFmtId="38" fontId="0" fillId="12" borderId="1" xfId="1" applyFont="1" applyFill="1" applyBorder="1" applyAlignment="1" applyProtection="1">
      <alignment horizontal="center" vertical="center" shrinkToFit="1"/>
      <protection locked="0"/>
    </xf>
    <xf numFmtId="0" fontId="0" fillId="10" borderId="13" xfId="0" applyFill="1" applyBorder="1" applyAlignment="1" applyProtection="1">
      <alignment horizontal="center" vertical="center"/>
      <protection locked="0"/>
    </xf>
    <xf numFmtId="38" fontId="0" fillId="2" borderId="1" xfId="1" applyFont="1" applyFill="1" applyBorder="1" applyAlignment="1" applyProtection="1">
      <alignment horizontal="left" vertical="center"/>
      <protection locked="0"/>
    </xf>
    <xf numFmtId="38" fontId="0" fillId="10" borderId="1" xfId="1" applyFont="1" applyFill="1" applyBorder="1" applyAlignment="1" applyProtection="1">
      <alignment horizontal="center" vertical="center"/>
    </xf>
    <xf numFmtId="38" fontId="0" fillId="10" borderId="2" xfId="1" applyFont="1" applyFill="1" applyBorder="1" applyAlignment="1" applyProtection="1">
      <alignment horizontal="center" vertical="center"/>
    </xf>
    <xf numFmtId="38" fontId="0" fillId="10" borderId="1" xfId="1" applyFont="1" applyFill="1" applyBorder="1" applyAlignment="1" applyProtection="1">
      <alignment horizontal="center" vertical="center" shrinkToFit="1"/>
    </xf>
    <xf numFmtId="38" fontId="0" fillId="9" borderId="2"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xf>
    <xf numFmtId="0" fontId="0" fillId="2" borderId="1" xfId="0" applyFill="1" applyBorder="1" applyAlignment="1" applyProtection="1">
      <alignment horizontal="center" vertical="center"/>
      <protection locked="0"/>
    </xf>
    <xf numFmtId="38" fontId="0" fillId="2" borderId="1" xfId="1" applyFont="1" applyFill="1" applyBorder="1" applyAlignment="1" applyProtection="1">
      <alignment vertical="center" shrinkToFit="1"/>
      <protection locked="0"/>
    </xf>
    <xf numFmtId="38" fontId="0" fillId="2" borderId="2" xfId="1" applyFont="1" applyFill="1" applyBorder="1" applyAlignment="1" applyProtection="1">
      <alignment horizontal="center" vertical="center"/>
      <protection locked="0"/>
    </xf>
    <xf numFmtId="38" fontId="0" fillId="2" borderId="3" xfId="1" applyFont="1" applyFill="1" applyBorder="1" applyAlignment="1" applyProtection="1">
      <alignment horizontal="center" vertical="center"/>
      <protection locked="0"/>
    </xf>
    <xf numFmtId="0" fontId="6" fillId="0" borderId="0" xfId="0" applyFont="1" applyProtection="1">
      <alignment vertical="center"/>
      <protection locked="0"/>
    </xf>
    <xf numFmtId="0" fontId="4" fillId="0" borderId="0" xfId="0" applyFont="1" applyProtection="1">
      <alignment vertical="center"/>
      <protection locked="0"/>
    </xf>
    <xf numFmtId="38" fontId="0" fillId="0" borderId="0" xfId="1" applyFont="1" applyProtection="1">
      <alignment vertical="center"/>
      <protection locked="0"/>
    </xf>
    <xf numFmtId="38" fontId="0" fillId="0" borderId="0" xfId="1" applyFont="1" applyFill="1" applyBorder="1" applyProtection="1">
      <alignment vertical="center"/>
      <protection locked="0"/>
    </xf>
    <xf numFmtId="38" fontId="7" fillId="0" borderId="0" xfId="1" applyFont="1" applyProtection="1">
      <alignment vertical="center"/>
      <protection locked="0"/>
    </xf>
    <xf numFmtId="38" fontId="0" fillId="0" borderId="1" xfId="1" applyFont="1" applyBorder="1" applyAlignment="1" applyProtection="1">
      <alignment vertical="center" shrinkToFit="1"/>
      <protection locked="0"/>
    </xf>
    <xf numFmtId="38" fontId="0" fillId="0" borderId="0" xfId="1" applyFont="1" applyFill="1" applyBorder="1" applyAlignment="1" applyProtection="1">
      <alignment horizontal="left" vertical="center"/>
      <protection locked="0"/>
    </xf>
    <xf numFmtId="38" fontId="0" fillId="2" borderId="0" xfId="1" applyFont="1" applyFill="1" applyBorder="1" applyAlignment="1" applyProtection="1">
      <alignment horizontal="left" vertical="center"/>
      <protection locked="0"/>
    </xf>
    <xf numFmtId="38" fontId="0" fillId="5" borderId="0" xfId="1" applyFont="1" applyFill="1" applyBorder="1" applyAlignment="1" applyProtection="1">
      <alignment horizontal="left" vertical="center"/>
      <protection locked="0"/>
    </xf>
    <xf numFmtId="38" fontId="0" fillId="10" borderId="0" xfId="1" applyFont="1" applyFill="1" applyBorder="1" applyAlignment="1" applyProtection="1">
      <alignment horizontal="left" vertical="center"/>
      <protection locked="0"/>
    </xf>
    <xf numFmtId="38" fontId="0" fillId="9" borderId="0" xfId="1" applyFont="1" applyFill="1" applyBorder="1" applyAlignment="1" applyProtection="1">
      <alignment horizontal="left" vertical="center"/>
      <protection locked="0"/>
    </xf>
    <xf numFmtId="0" fontId="7" fillId="0" borderId="0" xfId="0" applyFont="1" applyAlignment="1" applyProtection="1">
      <alignment vertical="center" shrinkToFit="1"/>
      <protection locked="0"/>
    </xf>
    <xf numFmtId="38" fontId="0" fillId="0" borderId="0" xfId="1" applyFont="1" applyAlignment="1" applyProtection="1">
      <alignment horizontal="center" vertical="center"/>
      <protection locked="0"/>
    </xf>
    <xf numFmtId="38" fontId="0" fillId="0" borderId="0" xfId="1" applyFont="1" applyAlignment="1" applyProtection="1">
      <alignment vertical="center"/>
      <protection locked="0"/>
    </xf>
    <xf numFmtId="0" fontId="0" fillId="0" borderId="0" xfId="0" applyProtection="1">
      <alignment vertical="center"/>
      <protection locked="0"/>
    </xf>
    <xf numFmtId="0" fontId="7" fillId="0" borderId="0" xfId="0" applyFont="1" applyProtection="1">
      <alignment vertical="center"/>
      <protection locked="0"/>
    </xf>
    <xf numFmtId="0" fontId="0" fillId="0" borderId="1" xfId="0"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0" fillId="5" borderId="1" xfId="0" applyFill="1" applyBorder="1" applyAlignment="1" applyProtection="1">
      <alignment horizontal="left" vertical="center"/>
      <protection locked="0"/>
    </xf>
    <xf numFmtId="38" fontId="0" fillId="2" borderId="1" xfId="1"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10" borderId="12" xfId="0" applyFill="1" applyBorder="1" applyAlignment="1" applyProtection="1">
      <alignment horizontal="center" vertical="center"/>
      <protection locked="0"/>
    </xf>
    <xf numFmtId="38" fontId="0" fillId="9" borderId="2" xfId="1" applyFont="1" applyFill="1" applyBorder="1" applyAlignment="1" applyProtection="1">
      <alignment horizontal="center" vertical="center" shrinkToFit="1"/>
      <protection locked="0"/>
    </xf>
    <xf numFmtId="0" fontId="0" fillId="10" borderId="13" xfId="0" applyFill="1" applyBorder="1" applyAlignment="1" applyProtection="1">
      <alignment horizontal="center" vertical="center" shrinkToFit="1"/>
      <protection locked="0"/>
    </xf>
    <xf numFmtId="0" fontId="11" fillId="0" borderId="1" xfId="0" applyFont="1" applyBorder="1" applyAlignment="1" applyProtection="1">
      <alignment horizontal="left" vertical="center"/>
      <protection locked="0"/>
    </xf>
    <xf numFmtId="0" fontId="0" fillId="0" borderId="0" xfId="0" applyAlignment="1" applyProtection="1">
      <alignment horizontal="center" vertical="center" shrinkToFit="1"/>
      <protection locked="0"/>
    </xf>
    <xf numFmtId="38" fontId="0" fillId="2" borderId="0" xfId="1" applyFont="1" applyFill="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38" fontId="0" fillId="0" borderId="0" xfId="1" applyFont="1" applyBorder="1" applyProtection="1">
      <alignment vertical="center"/>
      <protection locked="0"/>
    </xf>
    <xf numFmtId="0" fontId="0" fillId="0" borderId="8" xfId="0" applyBorder="1" applyAlignment="1" applyProtection="1">
      <alignment horizontal="left" vertical="center"/>
      <protection locked="0"/>
    </xf>
    <xf numFmtId="0" fontId="0" fillId="0" borderId="8" xfId="0" applyBorder="1" applyProtection="1">
      <alignment vertical="center"/>
      <protection locked="0"/>
    </xf>
    <xf numFmtId="38" fontId="0" fillId="0" borderId="1" xfId="1" applyFont="1" applyFill="1" applyBorder="1" applyAlignment="1" applyProtection="1">
      <alignment horizontal="center" vertical="center" shrinkToFit="1"/>
      <protection locked="0"/>
    </xf>
    <xf numFmtId="38" fontId="0" fillId="0" borderId="6" xfId="1"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 xfId="0" applyBorder="1" applyAlignment="1" applyProtection="1">
      <alignment horizontal="left" vertical="center" shrinkToFit="1"/>
      <protection locked="0"/>
    </xf>
    <xf numFmtId="0" fontId="0" fillId="5" borderId="1" xfId="0" applyFill="1" applyBorder="1" applyProtection="1">
      <alignment vertical="center"/>
      <protection locked="0"/>
    </xf>
    <xf numFmtId="38" fontId="7" fillId="0" borderId="1" xfId="1" applyFont="1" applyFill="1" applyBorder="1" applyAlignment="1" applyProtection="1">
      <alignment horizontal="center" vertical="center"/>
      <protection locked="0"/>
    </xf>
    <xf numFmtId="0" fontId="8" fillId="0" borderId="1"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protection locked="0"/>
    </xf>
    <xf numFmtId="38" fontId="7" fillId="0" borderId="0" xfId="1" applyFont="1" applyFill="1" applyBorder="1" applyAlignment="1" applyProtection="1">
      <alignment horizontal="center" vertical="center"/>
      <protection locked="0"/>
    </xf>
    <xf numFmtId="38" fontId="7" fillId="4" borderId="0" xfId="1" applyFont="1" applyFill="1" applyBorder="1" applyAlignment="1" applyProtection="1">
      <alignment horizontal="center" vertical="center"/>
      <protection locked="0"/>
    </xf>
    <xf numFmtId="0" fontId="11" fillId="0" borderId="1" xfId="0" applyFont="1" applyBorder="1" applyAlignment="1" applyProtection="1">
      <alignment vertical="center" shrinkToFit="1"/>
      <protection locked="0"/>
    </xf>
    <xf numFmtId="0" fontId="11" fillId="0" borderId="1" xfId="0" applyFont="1" applyBorder="1" applyProtection="1">
      <alignment vertical="center"/>
      <protection locked="0"/>
    </xf>
    <xf numFmtId="0" fontId="0" fillId="0" borderId="1" xfId="0" applyBorder="1" applyProtection="1">
      <alignment vertical="center"/>
      <protection locked="0"/>
    </xf>
    <xf numFmtId="38" fontId="7" fillId="4" borderId="1" xfId="1" applyFont="1" applyFill="1" applyBorder="1" applyAlignment="1" applyProtection="1">
      <alignment horizontal="left" vertical="center"/>
      <protection locked="0"/>
    </xf>
    <xf numFmtId="0" fontId="7" fillId="0" borderId="1" xfId="0" applyFont="1" applyBorder="1" applyProtection="1">
      <alignment vertical="center"/>
      <protection locked="0"/>
    </xf>
    <xf numFmtId="0" fontId="13" fillId="0" borderId="1" xfId="0" applyFont="1" applyBorder="1" applyProtection="1">
      <alignment vertical="center"/>
      <protection locked="0"/>
    </xf>
    <xf numFmtId="38" fontId="0" fillId="12" borderId="6" xfId="1" applyFont="1" applyFill="1" applyBorder="1" applyAlignment="1" applyProtection="1">
      <alignment vertical="center" shrinkToFit="1"/>
      <protection locked="0"/>
    </xf>
    <xf numFmtId="38" fontId="0" fillId="0" borderId="0" xfId="0" applyNumberFormat="1" applyProtection="1">
      <alignment vertical="center"/>
      <protection locked="0"/>
    </xf>
    <xf numFmtId="0" fontId="0" fillId="0" borderId="3" xfId="0"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5" fillId="0" borderId="0" xfId="0" applyFont="1" applyAlignment="1" applyProtection="1">
      <alignment vertical="center" wrapText="1"/>
      <protection locked="0"/>
    </xf>
    <xf numFmtId="38" fontId="0" fillId="0" borderId="0" xfId="1" applyFont="1" applyAlignment="1" applyProtection="1">
      <alignment vertical="center" shrinkToFit="1"/>
      <protection locked="0"/>
    </xf>
    <xf numFmtId="0" fontId="0" fillId="0" borderId="3" xfId="0" applyBorder="1" applyProtection="1">
      <alignment vertical="center"/>
      <protection locked="0"/>
    </xf>
    <xf numFmtId="0" fontId="0" fillId="0" borderId="1" xfId="0" applyBorder="1" applyAlignment="1" applyProtection="1">
      <alignment horizontal="left" vertical="center"/>
      <protection locked="0"/>
    </xf>
    <xf numFmtId="0" fontId="0" fillId="0" borderId="4" xfId="0" applyBorder="1" applyProtection="1">
      <alignment vertical="center"/>
      <protection locked="0"/>
    </xf>
    <xf numFmtId="0" fontId="0" fillId="0" borderId="0" xfId="0" applyAlignment="1" applyProtection="1">
      <alignment horizontal="left" vertical="center"/>
      <protection locked="0"/>
    </xf>
    <xf numFmtId="0" fontId="7" fillId="0" borderId="0" xfId="0" applyFont="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shrinkToFit="1"/>
      <protection locked="0"/>
    </xf>
    <xf numFmtId="0" fontId="0" fillId="10" borderId="1" xfId="0" applyFill="1" applyBorder="1" applyAlignment="1" applyProtection="1">
      <alignment horizontal="center" vertical="center"/>
    </xf>
    <xf numFmtId="38" fontId="0" fillId="10" borderId="1" xfId="0" applyNumberFormat="1" applyFill="1" applyBorder="1" applyProtection="1">
      <alignment vertical="center"/>
    </xf>
    <xf numFmtId="0" fontId="0" fillId="10" borderId="1" xfId="0" quotePrefix="1" applyFill="1" applyBorder="1" applyAlignment="1" applyProtection="1">
      <alignment horizontal="center" vertical="center" shrinkToFit="1"/>
    </xf>
    <xf numFmtId="0" fontId="0" fillId="0" borderId="1" xfId="0" applyBorder="1" applyAlignment="1" applyProtection="1">
      <alignment horizontal="center" vertical="center" shrinkToFit="1"/>
      <protection locked="0"/>
    </xf>
    <xf numFmtId="38" fontId="7" fillId="0" borderId="0" xfId="1" applyFont="1" applyFill="1" applyProtection="1">
      <alignment vertical="center"/>
      <protection locked="0"/>
    </xf>
    <xf numFmtId="176" fontId="7" fillId="0" borderId="0" xfId="1" applyNumberFormat="1" applyFont="1" applyProtection="1">
      <alignment vertical="center"/>
      <protection locked="0"/>
    </xf>
    <xf numFmtId="38" fontId="7" fillId="0" borderId="0" xfId="1" applyFont="1" applyAlignment="1" applyProtection="1">
      <alignment horizontal="center" vertical="center"/>
      <protection locked="0"/>
    </xf>
    <xf numFmtId="38" fontId="7" fillId="11" borderId="1" xfId="1" applyFont="1" applyFill="1" applyBorder="1" applyAlignment="1" applyProtection="1">
      <alignment horizontal="center" vertical="center"/>
      <protection locked="0"/>
    </xf>
    <xf numFmtId="38" fontId="7" fillId="0" borderId="0" xfId="1" applyFont="1" applyAlignment="1" applyProtection="1">
      <alignment horizontal="center" vertical="center" shrinkToFit="1"/>
      <protection locked="0"/>
    </xf>
    <xf numFmtId="38" fontId="7" fillId="7" borderId="1" xfId="1" applyFont="1" applyFill="1" applyBorder="1" applyAlignment="1" applyProtection="1">
      <alignment horizontal="center" vertical="center" shrinkToFit="1"/>
      <protection locked="0"/>
    </xf>
    <xf numFmtId="38" fontId="7" fillId="11" borderId="1" xfId="1" applyFont="1" applyFill="1" applyBorder="1" applyAlignment="1" applyProtection="1">
      <alignment horizontal="center" vertical="center" shrinkToFit="1"/>
      <protection locked="0"/>
    </xf>
    <xf numFmtId="38" fontId="7" fillId="6" borderId="1" xfId="1" applyFont="1" applyFill="1" applyBorder="1" applyAlignment="1" applyProtection="1">
      <alignment horizontal="center" vertical="center" shrinkToFit="1"/>
      <protection locked="0"/>
    </xf>
    <xf numFmtId="176" fontId="7" fillId="6" borderId="1" xfId="1" applyNumberFormat="1" applyFont="1" applyFill="1" applyBorder="1" applyAlignment="1" applyProtection="1">
      <alignment horizontal="center" vertical="center" shrinkToFit="1"/>
      <protection locked="0"/>
    </xf>
    <xf numFmtId="176" fontId="7" fillId="4" borderId="1" xfId="1" applyNumberFormat="1" applyFont="1" applyFill="1" applyBorder="1" applyAlignment="1" applyProtection="1">
      <alignment horizontal="center" vertical="center" shrinkToFit="1"/>
      <protection locked="0"/>
    </xf>
    <xf numFmtId="38" fontId="7" fillId="4" borderId="1" xfId="1" applyFont="1" applyFill="1" applyBorder="1" applyAlignment="1" applyProtection="1">
      <alignment horizontal="center" vertical="center" shrinkToFit="1"/>
      <protection locked="0"/>
    </xf>
    <xf numFmtId="38" fontId="10" fillId="7" borderId="10" xfId="1" applyFont="1" applyFill="1" applyBorder="1" applyAlignment="1" applyProtection="1">
      <alignment vertical="center" shrinkToFit="1"/>
      <protection locked="0"/>
    </xf>
    <xf numFmtId="38" fontId="7" fillId="11" borderId="14" xfId="1" applyFont="1" applyFill="1" applyBorder="1" applyAlignment="1" applyProtection="1">
      <alignment vertical="center" shrinkToFit="1"/>
      <protection locked="0"/>
    </xf>
    <xf numFmtId="38" fontId="10" fillId="0" borderId="10" xfId="1" applyFont="1" applyBorder="1" applyAlignment="1" applyProtection="1">
      <alignment horizontal="center" vertical="center" shrinkToFit="1"/>
      <protection locked="0"/>
    </xf>
    <xf numFmtId="38" fontId="10" fillId="0" borderId="0" xfId="1" applyFont="1" applyAlignment="1" applyProtection="1">
      <alignment vertical="center" shrinkToFit="1"/>
      <protection locked="0"/>
    </xf>
    <xf numFmtId="38" fontId="7" fillId="7" borderId="1" xfId="1" applyFont="1" applyFill="1" applyBorder="1" applyProtection="1">
      <alignment vertical="center"/>
      <protection locked="0"/>
    </xf>
    <xf numFmtId="38" fontId="7" fillId="0" borderId="0" xfId="1" applyFont="1" applyProtection="1">
      <alignment vertical="center"/>
    </xf>
    <xf numFmtId="38" fontId="10" fillId="7" borderId="1" xfId="1" applyFont="1" applyFill="1" applyBorder="1" applyAlignment="1" applyProtection="1">
      <alignment vertical="center" shrinkToFit="1"/>
    </xf>
    <xf numFmtId="38" fontId="10" fillId="6" borderId="1" xfId="1" applyFont="1" applyFill="1" applyBorder="1" applyAlignment="1" applyProtection="1">
      <alignment horizontal="right" vertical="center" shrinkToFit="1"/>
    </xf>
    <xf numFmtId="176" fontId="10" fillId="6" borderId="1" xfId="1" applyNumberFormat="1" applyFont="1" applyFill="1" applyBorder="1" applyAlignment="1" applyProtection="1">
      <alignment horizontal="right" vertical="center" shrinkToFit="1"/>
    </xf>
    <xf numFmtId="176" fontId="10" fillId="4" borderId="1" xfId="1" applyNumberFormat="1" applyFont="1" applyFill="1" applyBorder="1" applyAlignment="1" applyProtection="1">
      <alignment horizontal="right" vertical="center" shrinkToFit="1"/>
    </xf>
    <xf numFmtId="38" fontId="10" fillId="4" borderId="1" xfId="1" applyFont="1" applyFill="1" applyBorder="1" applyAlignment="1" applyProtection="1">
      <alignment horizontal="right" vertical="center" shrinkToFit="1"/>
    </xf>
    <xf numFmtId="38" fontId="10" fillId="8" borderId="1" xfId="1" applyFont="1" applyFill="1" applyBorder="1" applyAlignment="1" applyProtection="1">
      <alignment horizontal="right" vertical="center" shrinkToFit="1"/>
    </xf>
    <xf numFmtId="38" fontId="7" fillId="7" borderId="1" xfId="1" applyFont="1" applyFill="1" applyBorder="1" applyProtection="1">
      <alignment vertical="center"/>
    </xf>
    <xf numFmtId="38" fontId="7" fillId="11" borderId="1" xfId="1" applyFont="1" applyFill="1" applyBorder="1" applyProtection="1">
      <alignment vertical="center"/>
    </xf>
    <xf numFmtId="38" fontId="7" fillId="6" borderId="1" xfId="1" applyFont="1" applyFill="1" applyBorder="1" applyAlignment="1" applyProtection="1">
      <alignment horizontal="right" vertical="center"/>
    </xf>
    <xf numFmtId="176" fontId="7" fillId="6" borderId="1" xfId="1" applyNumberFormat="1" applyFont="1" applyFill="1" applyBorder="1" applyAlignment="1" applyProtection="1">
      <alignment horizontal="right" vertical="center"/>
    </xf>
    <xf numFmtId="176" fontId="7" fillId="4" borderId="1" xfId="1" applyNumberFormat="1" applyFont="1" applyFill="1" applyBorder="1" applyAlignment="1" applyProtection="1">
      <alignment horizontal="right" vertical="center"/>
    </xf>
    <xf numFmtId="38" fontId="7" fillId="8" borderId="1" xfId="1" applyFont="1" applyFill="1" applyBorder="1" applyAlignment="1" applyProtection="1">
      <alignment horizontal="right" vertical="center"/>
    </xf>
    <xf numFmtId="0" fontId="8" fillId="0" borderId="0" xfId="0" applyFont="1" applyProtection="1">
      <alignment vertical="center"/>
      <protection locked="0"/>
    </xf>
    <xf numFmtId="0" fontId="0" fillId="0" borderId="0" xfId="0" applyBorder="1" applyProtection="1">
      <alignment vertical="center"/>
      <protection locked="0"/>
    </xf>
    <xf numFmtId="0" fontId="0" fillId="4" borderId="1" xfId="0" applyFill="1" applyBorder="1" applyAlignment="1" applyProtection="1">
      <alignment horizontal="center" vertical="center" shrinkToFit="1"/>
      <protection locked="0"/>
    </xf>
    <xf numFmtId="0" fontId="0" fillId="8" borderId="1" xfId="0" applyFill="1" applyBorder="1" applyAlignment="1" applyProtection="1">
      <alignment horizontal="center" vertical="center" shrinkToFit="1"/>
      <protection locked="0"/>
    </xf>
    <xf numFmtId="38" fontId="3" fillId="0" borderId="10" xfId="1" applyFont="1" applyBorder="1" applyAlignment="1" applyProtection="1">
      <alignment horizontal="center" vertical="center" shrinkToFit="1"/>
      <protection locked="0"/>
    </xf>
    <xf numFmtId="38" fontId="3" fillId="0" borderId="10" xfId="1" applyFont="1" applyBorder="1" applyAlignment="1" applyProtection="1">
      <alignment vertical="center" shrinkToFit="1"/>
      <protection locked="0"/>
    </xf>
    <xf numFmtId="38" fontId="3" fillId="0" borderId="0" xfId="1" applyFont="1" applyAlignment="1" applyProtection="1">
      <alignment vertical="center" shrinkToFit="1"/>
      <protection locked="0"/>
    </xf>
    <xf numFmtId="38" fontId="0" fillId="0" borderId="1" xfId="1" applyFont="1" applyBorder="1" applyProtection="1">
      <alignment vertical="center"/>
      <protection locked="0"/>
    </xf>
    <xf numFmtId="38" fontId="3" fillId="11" borderId="1" xfId="1" applyFont="1" applyFill="1" applyBorder="1" applyAlignment="1" applyProtection="1">
      <alignment vertical="center" shrinkToFit="1"/>
    </xf>
    <xf numFmtId="38" fontId="3" fillId="7" borderId="1" xfId="1" applyFont="1" applyFill="1" applyBorder="1" applyAlignment="1" applyProtection="1">
      <alignment vertical="center" shrinkToFit="1"/>
    </xf>
    <xf numFmtId="38" fontId="3" fillId="4" borderId="1" xfId="1" applyFont="1" applyFill="1" applyBorder="1" applyAlignment="1" applyProtection="1">
      <alignment vertical="center" shrinkToFit="1"/>
    </xf>
    <xf numFmtId="38" fontId="3" fillId="8" borderId="1" xfId="1" applyFont="1" applyFill="1" applyBorder="1" applyAlignment="1" applyProtection="1">
      <alignment vertical="center" shrinkToFit="1"/>
    </xf>
    <xf numFmtId="38" fontId="3" fillId="0" borderId="1" xfId="1" applyFont="1" applyFill="1" applyBorder="1" applyAlignment="1" applyProtection="1">
      <alignment vertical="center" shrinkToFit="1"/>
    </xf>
    <xf numFmtId="38" fontId="0" fillId="0" borderId="1" xfId="1" applyFont="1" applyBorder="1" applyProtection="1">
      <alignment vertical="center"/>
    </xf>
    <xf numFmtId="38" fontId="0" fillId="11" borderId="1" xfId="1" applyFont="1" applyFill="1" applyBorder="1" applyProtection="1">
      <alignment vertical="center"/>
    </xf>
    <xf numFmtId="38" fontId="0" fillId="7" borderId="1" xfId="1" applyFont="1" applyFill="1" applyBorder="1" applyProtection="1">
      <alignment vertical="center"/>
    </xf>
    <xf numFmtId="38" fontId="0" fillId="4" borderId="1" xfId="1" applyFont="1" applyFill="1" applyBorder="1" applyProtection="1">
      <alignment vertical="center"/>
    </xf>
    <xf numFmtId="38" fontId="0" fillId="8" borderId="1" xfId="1" applyFont="1" applyFill="1" applyBorder="1" applyProtection="1">
      <alignment vertical="center"/>
    </xf>
    <xf numFmtId="38" fontId="0" fillId="0" borderId="1" xfId="1" applyFont="1" applyFill="1" applyBorder="1" applyProtection="1">
      <alignment vertical="center"/>
    </xf>
    <xf numFmtId="38" fontId="7" fillId="0" borderId="1" xfId="1" applyFont="1" applyBorder="1" applyAlignment="1" applyProtection="1">
      <alignment horizontal="center" vertical="center" shrinkToFit="1"/>
      <protection locked="0"/>
    </xf>
    <xf numFmtId="38" fontId="7" fillId="7" borderId="1" xfId="1" applyFont="1" applyFill="1" applyBorder="1" applyAlignment="1" applyProtection="1">
      <alignment horizontal="center" vertical="center"/>
      <protection locked="0"/>
    </xf>
    <xf numFmtId="38" fontId="7" fillId="8" borderId="1" xfId="1" applyFont="1" applyFill="1" applyBorder="1" applyAlignment="1" applyProtection="1">
      <alignment horizontal="center" vertical="center" shrinkToFit="1"/>
      <protection locked="0"/>
    </xf>
    <xf numFmtId="38" fontId="7" fillId="6" borderId="1" xfId="1" applyFont="1" applyFill="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38" fontId="7" fillId="4" borderId="1" xfId="1"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0" fillId="7" borderId="1" xfId="0" applyFill="1" applyBorder="1" applyAlignment="1" applyProtection="1">
      <alignment horizontal="center" vertical="center" shrinkToFit="1"/>
      <protection locked="0"/>
    </xf>
    <xf numFmtId="0" fontId="0" fillId="4" borderId="1" xfId="0" applyFill="1" applyBorder="1" applyAlignment="1" applyProtection="1">
      <alignment horizontal="center" vertical="center" shrinkToFit="1"/>
      <protection locked="0"/>
    </xf>
    <xf numFmtId="0" fontId="0" fillId="8" borderId="1" xfId="0" applyFill="1" applyBorder="1" applyAlignment="1" applyProtection="1">
      <alignment horizontal="center" vertical="center" shrinkToFit="1"/>
      <protection locked="0"/>
    </xf>
    <xf numFmtId="0" fontId="0" fillId="11" borderId="1" xfId="0" applyFill="1" applyBorder="1" applyAlignment="1" applyProtection="1">
      <alignment horizontal="center" vertical="center" shrinkToFit="1"/>
      <protection locked="0"/>
    </xf>
    <xf numFmtId="0" fontId="0" fillId="0" borderId="1" xfId="0" applyBorder="1" applyAlignment="1" applyProtection="1">
      <alignment horizontal="left" vertical="center" shrinkToFi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38" fontId="0" fillId="0" borderId="2" xfId="1" applyFont="1" applyFill="1" applyBorder="1" applyAlignment="1" applyProtection="1">
      <alignment horizontal="center" vertical="center" shrinkToFit="1"/>
      <protection locked="0"/>
    </xf>
    <xf numFmtId="38" fontId="0" fillId="0" borderId="9" xfId="1" applyFont="1" applyFill="1" applyBorder="1" applyAlignment="1" applyProtection="1">
      <alignment horizontal="center" vertical="center" shrinkToFit="1"/>
      <protection locked="0"/>
    </xf>
    <xf numFmtId="38" fontId="0" fillId="0" borderId="3" xfId="1" applyFont="1" applyFill="1" applyBorder="1" applyAlignment="1" applyProtection="1">
      <alignment horizontal="center" vertical="center" shrinkToFit="1"/>
      <protection locked="0"/>
    </xf>
    <xf numFmtId="38" fontId="0" fillId="12" borderId="2" xfId="1" applyFont="1" applyFill="1" applyBorder="1" applyAlignment="1" applyProtection="1">
      <alignment horizontal="center" vertical="center" shrinkToFit="1"/>
      <protection locked="0"/>
    </xf>
    <xf numFmtId="38" fontId="0" fillId="12" borderId="9" xfId="1" applyFont="1" applyFill="1" applyBorder="1" applyAlignment="1" applyProtection="1">
      <alignment horizontal="center" vertical="center" shrinkToFit="1"/>
      <protection locked="0"/>
    </xf>
    <xf numFmtId="38" fontId="0" fillId="12" borderId="3" xfId="1" applyFont="1" applyFill="1" applyBorder="1" applyAlignment="1" applyProtection="1">
      <alignment horizontal="center" vertical="center" shrinkToFit="1"/>
      <protection locked="0"/>
    </xf>
    <xf numFmtId="38" fontId="0" fillId="0" borderId="1" xfId="1" applyFont="1" applyFill="1" applyBorder="1" applyAlignment="1" applyProtection="1">
      <alignment horizontal="center" vertical="center" shrinkToFit="1"/>
      <protection locked="0"/>
    </xf>
    <xf numFmtId="38" fontId="0" fillId="0" borderId="1" xfId="1" applyFont="1" applyFill="1" applyBorder="1" applyAlignment="1" applyProtection="1">
      <alignment horizontal="center" vertical="center" wrapText="1" shrinkToFit="1"/>
      <protection locked="0"/>
    </xf>
    <xf numFmtId="38" fontId="0" fillId="2" borderId="1" xfId="1" applyFont="1" applyFill="1" applyBorder="1" applyAlignment="1" applyProtection="1">
      <alignment vertical="center" shrinkToFit="1"/>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38" fontId="0" fillId="2" borderId="2" xfId="1" applyFont="1" applyFill="1" applyBorder="1" applyAlignment="1" applyProtection="1">
      <alignment horizontal="center" vertical="center"/>
      <protection locked="0"/>
    </xf>
    <xf numFmtId="38" fontId="0" fillId="2" borderId="3" xfId="1" applyFont="1" applyFill="1"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38" fontId="0" fillId="0" borderId="5" xfId="1" applyFont="1" applyFill="1" applyBorder="1" applyAlignment="1" applyProtection="1">
      <alignment horizontal="center" vertical="center" shrinkToFit="1"/>
      <protection locked="0"/>
    </xf>
    <xf numFmtId="38" fontId="0" fillId="0" borderId="4" xfId="1" applyFont="1" applyFill="1" applyBorder="1" applyAlignment="1" applyProtection="1">
      <alignment horizontal="center" vertical="center" shrinkToFit="1"/>
      <protection locked="0"/>
    </xf>
    <xf numFmtId="38" fontId="0" fillId="0" borderId="5" xfId="1" applyFont="1" applyFill="1" applyBorder="1" applyAlignment="1" applyProtection="1">
      <alignment horizontal="center" vertical="center" wrapText="1" shrinkToFit="1"/>
      <protection locked="0"/>
    </xf>
    <xf numFmtId="38" fontId="0" fillId="10" borderId="5" xfId="0" applyNumberFormat="1" applyFill="1" applyBorder="1" applyProtection="1">
      <alignment vertical="center"/>
    </xf>
    <xf numFmtId="0" fontId="0" fillId="10" borderId="7" xfId="0" applyFill="1" applyBorder="1" applyProtection="1">
      <alignment vertical="center"/>
    </xf>
    <xf numFmtId="0" fontId="0" fillId="10" borderId="4" xfId="0" applyFill="1" applyBorder="1" applyProtection="1">
      <alignment vertical="center"/>
    </xf>
    <xf numFmtId="38" fontId="0" fillId="2" borderId="2" xfId="1" applyFont="1" applyFill="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3" xfId="0" applyBorder="1" applyAlignment="1" applyProtection="1">
      <alignment horizontal="left" vertical="center"/>
      <protection locked="0"/>
    </xf>
    <xf numFmtId="38" fontId="0" fillId="0" borderId="11" xfId="1" applyFont="1" applyBorder="1" applyAlignment="1" applyProtection="1">
      <alignment horizontal="center" vertical="center" wrapText="1"/>
    </xf>
    <xf numFmtId="38" fontId="0" fillId="0" borderId="0" xfId="1" applyFont="1" applyAlignment="1" applyProtection="1">
      <alignment horizontal="center" vertical="center" wrapText="1"/>
    </xf>
    <xf numFmtId="38" fontId="0" fillId="2" borderId="2" xfId="1" quotePrefix="1" applyFont="1"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1" xfId="0" applyBorder="1" applyAlignment="1" applyProtection="1">
      <alignment horizontal="left" vertical="center"/>
      <protection locked="0"/>
    </xf>
    <xf numFmtId="38" fontId="0" fillId="0" borderId="1" xfId="0" applyNumberFormat="1" applyBorder="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38" fontId="0" fillId="10" borderId="5" xfId="0" applyNumberFormat="1" applyFill="1" applyBorder="1" applyAlignment="1" applyProtection="1">
      <alignment horizontal="right" vertical="center"/>
    </xf>
    <xf numFmtId="0" fontId="0" fillId="10" borderId="4" xfId="0" applyFill="1" applyBorder="1" applyAlignment="1" applyProtection="1">
      <alignment horizontal="right" vertical="center"/>
    </xf>
  </cellXfs>
  <cellStyles count="2">
    <cellStyle name="桁区切り" xfId="1" builtinId="6"/>
    <cellStyle name="標準" xfId="0" builtinId="0"/>
  </cellStyles>
  <dxfs count="310">
    <dxf>
      <font>
        <color rgb="FFFF0000"/>
      </font>
      <fill>
        <patternFill>
          <bgColor theme="5" tint="0.79998168889431442"/>
        </patternFill>
      </fill>
    </dxf>
    <dxf>
      <font>
        <color rgb="FFFF0000"/>
      </font>
      <fill>
        <patternFill>
          <bgColor theme="5" tint="0.79998168889431442"/>
        </patternFill>
      </fill>
    </dxf>
    <dxf>
      <font>
        <strike val="0"/>
        <color rgb="FFFF0000"/>
      </font>
    </dxf>
    <dxf>
      <font>
        <strike val="0"/>
        <color rgb="FFFF0000"/>
      </font>
    </dxf>
    <dxf>
      <font>
        <strike val="0"/>
        <color rgb="FFFF0000"/>
      </font>
    </dxf>
    <dxf>
      <font>
        <strike val="0"/>
        <color rgb="FFFF0000"/>
      </font>
    </dxf>
    <dxf>
      <font>
        <color rgb="FFFF0000"/>
      </font>
      <fill>
        <patternFill>
          <bgColor theme="5" tint="0.79998168889431442"/>
        </patternFill>
      </fill>
    </dxf>
    <dxf>
      <font>
        <strike val="0"/>
        <color rgb="FFFF0000"/>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dxf>
    <dxf>
      <fill>
        <patternFill>
          <bgColor theme="8" tint="0.79998168889431442"/>
        </patternFill>
      </fill>
    </dxf>
    <dxf>
      <font>
        <color rgb="FFFF0000"/>
      </font>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
      <font>
        <strike val="0"/>
        <color rgb="FFFF0000"/>
      </font>
    </dxf>
    <dxf>
      <font>
        <strike val="0"/>
        <color rgb="FFFF0000"/>
      </font>
    </dxf>
    <dxf>
      <font>
        <strike val="0"/>
        <color rgb="FFFF0000"/>
      </font>
    </dxf>
    <dxf>
      <font>
        <strike val="0"/>
        <color rgb="FFFF0000"/>
      </font>
    </dxf>
    <dxf>
      <font>
        <color rgb="FFFF0000"/>
      </font>
      <fill>
        <patternFill>
          <bgColor theme="5" tint="0.79998168889431442"/>
        </patternFill>
      </fill>
    </dxf>
    <dxf>
      <font>
        <strike val="0"/>
        <color rgb="FFFF0000"/>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dxf>
    <dxf>
      <fill>
        <patternFill>
          <bgColor theme="8" tint="0.79998168889431442"/>
        </patternFill>
      </fill>
    </dxf>
    <dxf>
      <font>
        <color rgb="FFFF0000"/>
      </font>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
      <font>
        <strike val="0"/>
        <color rgb="FFFF0000"/>
      </font>
    </dxf>
    <dxf>
      <font>
        <strike val="0"/>
        <color rgb="FFFF0000"/>
      </font>
    </dxf>
    <dxf>
      <font>
        <strike val="0"/>
        <color rgb="FFFF0000"/>
      </font>
    </dxf>
    <dxf>
      <font>
        <strike val="0"/>
        <color rgb="FFFF0000"/>
      </font>
    </dxf>
    <dxf>
      <font>
        <color rgb="FFFF0000"/>
      </font>
      <fill>
        <patternFill>
          <bgColor theme="5" tint="0.79998168889431442"/>
        </patternFill>
      </fill>
    </dxf>
    <dxf>
      <font>
        <strike val="0"/>
        <color rgb="FFFF0000"/>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dxf>
    <dxf>
      <fill>
        <patternFill>
          <bgColor theme="8" tint="0.79998168889431442"/>
        </patternFill>
      </fill>
    </dxf>
    <dxf>
      <font>
        <color rgb="FFFF0000"/>
      </font>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
      <font>
        <strike val="0"/>
        <color rgb="FFFF0000"/>
      </font>
    </dxf>
    <dxf>
      <font>
        <strike val="0"/>
        <color rgb="FFFF0000"/>
      </font>
    </dxf>
    <dxf>
      <font>
        <strike val="0"/>
        <color rgb="FFFF0000"/>
      </font>
    </dxf>
    <dxf>
      <font>
        <strike val="0"/>
        <color rgb="FFFF0000"/>
      </font>
    </dxf>
    <dxf>
      <font>
        <color rgb="FFFF0000"/>
      </font>
      <fill>
        <patternFill>
          <bgColor theme="5" tint="0.79998168889431442"/>
        </patternFill>
      </fill>
    </dxf>
    <dxf>
      <font>
        <strike val="0"/>
        <color rgb="FFFF0000"/>
      </font>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dxf>
    <dxf>
      <fill>
        <patternFill>
          <bgColor theme="8" tint="0.79998168889431442"/>
        </patternFill>
      </fill>
    </dxf>
    <dxf>
      <font>
        <color rgb="FFFF0000"/>
      </font>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6FE16-08BC-4753-B7FF-1A9E019A8738}">
  <sheetPr>
    <pageSetUpPr fitToPage="1"/>
  </sheetPr>
  <dimension ref="A1:Z104"/>
  <sheetViews>
    <sheetView zoomScaleNormal="100" workbookViewId="0">
      <selection activeCell="C9" sqref="C9"/>
    </sheetView>
  </sheetViews>
  <sheetFormatPr defaultColWidth="9" defaultRowHeight="13.2" x14ac:dyDescent="0.2"/>
  <cols>
    <col min="1" max="1" width="5.33203125" style="38" bestFit="1" customWidth="1"/>
    <col min="2" max="2" width="9" style="38" bestFit="1" customWidth="1"/>
    <col min="3" max="3" width="26.44140625" style="38" bestFit="1" customWidth="1"/>
    <col min="4" max="4" width="16.109375" style="38" bestFit="1" customWidth="1"/>
    <col min="5" max="5" width="9.6640625" style="38" customWidth="1"/>
    <col min="6" max="6" width="5.33203125" style="38" customWidth="1"/>
    <col min="7" max="7" width="8.88671875" style="103" customWidth="1"/>
    <col min="8" max="14" width="13.6640625" style="38" customWidth="1"/>
    <col min="15" max="20" width="13.6640625" style="104" customWidth="1"/>
    <col min="21" max="21" width="13.6640625" style="38" customWidth="1"/>
    <col min="22" max="22" width="10.33203125" style="38" bestFit="1" customWidth="1"/>
    <col min="23" max="23" width="9.33203125" style="38" bestFit="1" customWidth="1"/>
    <col min="24" max="24" width="9.109375" style="38" bestFit="1" customWidth="1"/>
    <col min="25" max="25" width="10.33203125" style="38" bestFit="1" customWidth="1"/>
    <col min="26" max="26" width="11.109375" style="105" bestFit="1" customWidth="1"/>
    <col min="27" max="16384" width="9" style="38"/>
  </cols>
  <sheetData>
    <row r="1" spans="1:26" x14ac:dyDescent="0.2">
      <c r="A1" s="38" t="s">
        <v>245</v>
      </c>
      <c r="V1" s="119" t="b">
        <f ca="1">V4=W4+X4+Y4</f>
        <v>1</v>
      </c>
    </row>
    <row r="2" spans="1:26" s="107" customFormat="1" x14ac:dyDescent="0.2">
      <c r="A2" s="152" t="s">
        <v>85</v>
      </c>
      <c r="B2" s="152"/>
      <c r="C2" s="152"/>
      <c r="D2" s="152"/>
      <c r="E2" s="152"/>
      <c r="F2" s="152"/>
      <c r="G2" s="106" t="s">
        <v>168</v>
      </c>
      <c r="H2" s="154" t="s">
        <v>170</v>
      </c>
      <c r="I2" s="154"/>
      <c r="J2" s="154"/>
      <c r="K2" s="154"/>
      <c r="L2" s="154"/>
      <c r="M2" s="154"/>
      <c r="N2" s="154"/>
      <c r="O2" s="155"/>
      <c r="P2" s="156" t="s">
        <v>171</v>
      </c>
      <c r="Q2" s="156"/>
      <c r="R2" s="156"/>
      <c r="S2" s="156"/>
      <c r="T2" s="156"/>
      <c r="U2" s="156"/>
      <c r="V2" s="153" t="s">
        <v>81</v>
      </c>
      <c r="W2" s="153" t="s">
        <v>86</v>
      </c>
      <c r="X2" s="153" t="s">
        <v>87</v>
      </c>
      <c r="Y2" s="153" t="s">
        <v>88</v>
      </c>
      <c r="Z2" s="151" t="s">
        <v>114</v>
      </c>
    </row>
    <row r="3" spans="1:26" s="107" customFormat="1" x14ac:dyDescent="0.2">
      <c r="A3" s="108" t="s">
        <v>34</v>
      </c>
      <c r="B3" s="108" t="s">
        <v>31</v>
      </c>
      <c r="C3" s="108" t="s">
        <v>30</v>
      </c>
      <c r="D3" s="108" t="s">
        <v>68</v>
      </c>
      <c r="E3" s="108" t="s">
        <v>123</v>
      </c>
      <c r="F3" s="108" t="s">
        <v>119</v>
      </c>
      <c r="G3" s="109" t="s">
        <v>169</v>
      </c>
      <c r="H3" s="110" t="s">
        <v>220</v>
      </c>
      <c r="I3" s="110" t="s">
        <v>219</v>
      </c>
      <c r="J3" s="110" t="s">
        <v>221</v>
      </c>
      <c r="K3" s="110" t="s">
        <v>222</v>
      </c>
      <c r="L3" s="110" t="s">
        <v>223</v>
      </c>
      <c r="M3" s="110" t="s">
        <v>224</v>
      </c>
      <c r="N3" s="110" t="s">
        <v>225</v>
      </c>
      <c r="O3" s="111" t="s">
        <v>226</v>
      </c>
      <c r="P3" s="112" t="s">
        <v>227</v>
      </c>
      <c r="Q3" s="112" t="s">
        <v>228</v>
      </c>
      <c r="R3" s="112" t="s">
        <v>229</v>
      </c>
      <c r="S3" s="112" t="s">
        <v>230</v>
      </c>
      <c r="T3" s="112" t="s">
        <v>231</v>
      </c>
      <c r="U3" s="113" t="s">
        <v>232</v>
      </c>
      <c r="V3" s="153"/>
      <c r="W3" s="153"/>
      <c r="X3" s="153"/>
      <c r="Y3" s="153"/>
      <c r="Z3" s="151"/>
    </row>
    <row r="4" spans="1:26" s="117" customFormat="1" x14ac:dyDescent="0.2">
      <c r="A4" s="114"/>
      <c r="B4" s="114"/>
      <c r="C4" s="114"/>
      <c r="D4" s="114"/>
      <c r="E4" s="120">
        <f ca="1">SUM(E5:E104)</f>
        <v>3000</v>
      </c>
      <c r="F4" s="114"/>
      <c r="G4" s="115"/>
      <c r="H4" s="121">
        <f t="shared" ref="H4:M4" ca="1" si="0">SUM(H5:H104)</f>
        <v>12000</v>
      </c>
      <c r="I4" s="121">
        <f t="shared" ca="1" si="0"/>
        <v>6000</v>
      </c>
      <c r="J4" s="121">
        <f t="shared" ca="1" si="0"/>
        <v>18000</v>
      </c>
      <c r="K4" s="121">
        <f t="shared" ca="1" si="0"/>
        <v>8000</v>
      </c>
      <c r="L4" s="121">
        <f t="shared" ca="1" si="0"/>
        <v>6000</v>
      </c>
      <c r="M4" s="121">
        <f t="shared" ca="1" si="0"/>
        <v>2000</v>
      </c>
      <c r="N4" s="121">
        <f ca="1">(L4/H4)*100</f>
        <v>50</v>
      </c>
      <c r="O4" s="122">
        <f ca="1">(M4/I4)*100</f>
        <v>33.333333333333329</v>
      </c>
      <c r="P4" s="123">
        <f ca="1">SUM(P5:P104)</f>
        <v>0</v>
      </c>
      <c r="Q4" s="123">
        <f ca="1">SUM(Q5:Q104)</f>
        <v>0</v>
      </c>
      <c r="R4" s="123">
        <f ca="1">SUM(R5:R104)</f>
        <v>-12000</v>
      </c>
      <c r="S4" s="123">
        <f ca="1">SUM(S5:S104)</f>
        <v>-6000</v>
      </c>
      <c r="T4" s="123">
        <f ca="1">(R4/H4)*100</f>
        <v>-100</v>
      </c>
      <c r="U4" s="124">
        <f ca="1">(S4/I4)*100</f>
        <v>-100</v>
      </c>
      <c r="V4" s="125">
        <f ca="1">SUM(V5:V104)</f>
        <v>4800000</v>
      </c>
      <c r="W4" s="125">
        <f ca="1">SUM(W5:W104)</f>
        <v>2400000</v>
      </c>
      <c r="X4" s="125">
        <f ca="1">SUM(X5:X104)</f>
        <v>0</v>
      </c>
      <c r="Y4" s="125">
        <f ca="1">SUM(Y5:Y104)</f>
        <v>2400000</v>
      </c>
      <c r="Z4" s="116"/>
    </row>
    <row r="5" spans="1:26" x14ac:dyDescent="0.2">
      <c r="A5" s="118" t="s">
        <v>291</v>
      </c>
      <c r="B5" s="126" t="str">
        <f ca="1">IFERROR(INDIRECT($A5&amp;"!B3",TRUE),"")</f>
        <v>埼玉　太郎</v>
      </c>
      <c r="C5" s="126" t="str">
        <f ca="1">IFERROR(INDIRECT($A5&amp;"!B$4",TRUE),"")</f>
        <v>さいたま市</v>
      </c>
      <c r="D5" s="126" t="str">
        <f t="shared" ref="D5:D68" ca="1" si="1">IFERROR(INDIRECT($A5&amp;"!B$5",TRUE),"")</f>
        <v>028-830-4142</v>
      </c>
      <c r="E5" s="126">
        <f ca="1">IFERROR(INDIRECT($A5&amp;"!C$26",TRUE),"")</f>
        <v>3000</v>
      </c>
      <c r="F5" s="126" t="str">
        <f ca="1">IFERROR(INDIRECT($A5&amp;"!D$27",TRUE),"")</f>
        <v>野菜</v>
      </c>
      <c r="G5" s="127">
        <f ca="1">IFERROR(INDIRECT($A5&amp;"!K$139",TRUE),"")</f>
        <v>3</v>
      </c>
      <c r="H5" s="128">
        <f ca="1">IFERROR(INDIRECT($A5&amp;"!$F$26",TRUE),"")</f>
        <v>12000</v>
      </c>
      <c r="I5" s="128">
        <f ca="1">IFERROR(INDIRECT($A5&amp;"!$F$27",TRUE),"")</f>
        <v>6000</v>
      </c>
      <c r="J5" s="128">
        <f ca="1">IFERROR(INDIRECT($A5&amp;"!$G$26",TRUE),"")</f>
        <v>18000</v>
      </c>
      <c r="K5" s="128">
        <f ca="1">IFERROR(INDIRECT($A5&amp;"!$G$27",TRUE),"")</f>
        <v>8000</v>
      </c>
      <c r="L5" s="128">
        <f ca="1">IFERROR(INDIRECT($A5&amp;"!$H$26",TRUE),"")</f>
        <v>6000</v>
      </c>
      <c r="M5" s="128">
        <f ca="1">IFERROR(INDIRECT($A5&amp;"!$H$27",TRUE),"")</f>
        <v>2000</v>
      </c>
      <c r="N5" s="128">
        <f ca="1">IFERROR(INDIRECT($A5&amp;"!$I$26",TRUE),"")</f>
        <v>50</v>
      </c>
      <c r="O5" s="129">
        <f ca="1">IFERROR(INDIRECT($A5&amp;"!$I$27",TRUE),"")</f>
        <v>33.299999999999997</v>
      </c>
      <c r="P5" s="130">
        <f ca="1">IFERROR(INDIRECT($A5&amp;"!$J$26",TRUE),"")</f>
        <v>0</v>
      </c>
      <c r="Q5" s="130">
        <f ca="1">IFERROR(INDIRECT($A5&amp;"!$J$27",TRUE),"")</f>
        <v>0</v>
      </c>
      <c r="R5" s="130">
        <f ca="1">IFERROR(INDIRECT($A5&amp;"!$K$26",TRUE),"")</f>
        <v>-12000</v>
      </c>
      <c r="S5" s="130">
        <f ca="1">IFERROR(INDIRECT($A5&amp;"!$K$27",TRUE),"")</f>
        <v>-6000</v>
      </c>
      <c r="T5" s="130">
        <f ca="1">IFERROR(INDIRECT($A5&amp;"!$L$26",TRUE),"")</f>
        <v>-100</v>
      </c>
      <c r="U5" s="130">
        <f ca="1">IFERROR(INDIRECT($A5&amp;"!$L$27",TRUE),"")</f>
        <v>-100</v>
      </c>
      <c r="V5" s="131">
        <f ca="1">IFERROR(INDIRECT($A5&amp;"!C$128",TRUE),"")</f>
        <v>4800000</v>
      </c>
      <c r="W5" s="131">
        <f ca="1">IFERROR(INDIRECT($A5&amp;"!D$128",TRUE),"")</f>
        <v>2400000</v>
      </c>
      <c r="X5" s="131">
        <f ca="1">IFERROR(INDIRECT($A5&amp;"!E$128",TRUE),"")</f>
        <v>0</v>
      </c>
      <c r="Y5" s="131">
        <f ca="1">IFERROR(INDIRECT($A5&amp;"!F$128",TRUE),"")</f>
        <v>2400000</v>
      </c>
      <c r="Z5" s="29" t="str">
        <f ca="1">IFERROR(INDIRECT($A5&amp;"!P$3",TRUE),"")</f>
        <v xml:space="preserve">クリア ! </v>
      </c>
    </row>
    <row r="6" spans="1:26" x14ac:dyDescent="0.2">
      <c r="A6" s="118">
        <v>1</v>
      </c>
      <c r="B6" s="126">
        <f t="shared" ref="B6:B69" ca="1" si="2">IFERROR(INDIRECT($A6&amp;"!B3",TRUE),"")</f>
        <v>0</v>
      </c>
      <c r="C6" s="126">
        <f t="shared" ref="C6:C69" ca="1" si="3">IFERROR(INDIRECT($A6&amp;"!B$4",TRUE),"")</f>
        <v>0</v>
      </c>
      <c r="D6" s="126">
        <f t="shared" ca="1" si="1"/>
        <v>0</v>
      </c>
      <c r="E6" s="126">
        <f t="shared" ref="E6:E69" ca="1" si="4">IFERROR(INDIRECT($A6&amp;"!C$26",TRUE),"")</f>
        <v>0</v>
      </c>
      <c r="F6" s="126">
        <f t="shared" ref="F6:F69" ca="1" si="5">IFERROR(INDIRECT($A6&amp;"!D$27",TRUE),"")</f>
        <v>0</v>
      </c>
      <c r="G6" s="127">
        <f t="shared" ref="G6:G69" ca="1" si="6">IFERROR(INDIRECT($A6&amp;"!K$139",TRUE),"")</f>
        <v>0</v>
      </c>
      <c r="H6" s="128">
        <f t="shared" ref="H6:H69" ca="1" si="7">IFERROR(INDIRECT($A6&amp;"!$F$26",TRUE),"")</f>
        <v>0</v>
      </c>
      <c r="I6" s="128">
        <f t="shared" ref="I6:I69" ca="1" si="8">IFERROR(INDIRECT($A6&amp;"!$F$27",TRUE),"")</f>
        <v>0</v>
      </c>
      <c r="J6" s="128">
        <f t="shared" ref="J6:J69" ca="1" si="9">IFERROR(INDIRECT($A6&amp;"!$G$26",TRUE),"")</f>
        <v>0</v>
      </c>
      <c r="K6" s="128">
        <f t="shared" ref="K6:K69" ca="1" si="10">IFERROR(INDIRECT($A6&amp;"!$G$27",TRUE),"")</f>
        <v>0</v>
      </c>
      <c r="L6" s="128">
        <f t="shared" ref="L6:L69" ca="1" si="11">IFERROR(INDIRECT($A6&amp;"!$H$26",TRUE),"")</f>
        <v>0</v>
      </c>
      <c r="M6" s="128">
        <f t="shared" ref="M6:M69" ca="1" si="12">IFERROR(INDIRECT($A6&amp;"!$H$27",TRUE),"")</f>
        <v>0</v>
      </c>
      <c r="N6" s="128" t="str">
        <f t="shared" ref="N6:N69" ca="1" si="13">IFERROR(INDIRECT($A6&amp;"!$I$26",TRUE),"")</f>
        <v/>
      </c>
      <c r="O6" s="129" t="str">
        <f t="shared" ref="O6:O69" ca="1" si="14">IFERROR(INDIRECT($A6&amp;"!$I$27",TRUE),"")</f>
        <v/>
      </c>
      <c r="P6" s="130">
        <f t="shared" ref="P6:P69" ca="1" si="15">IFERROR(INDIRECT($A6&amp;"!$J$26",TRUE),"")</f>
        <v>0</v>
      </c>
      <c r="Q6" s="130">
        <f t="shared" ref="Q6:Q69" ca="1" si="16">IFERROR(INDIRECT($A6&amp;"!$J$27",TRUE),"")</f>
        <v>0</v>
      </c>
      <c r="R6" s="130">
        <f t="shared" ref="R6:R69" ca="1" si="17">IFERROR(INDIRECT($A6&amp;"!$K$26",TRUE),"")</f>
        <v>0</v>
      </c>
      <c r="S6" s="130">
        <f t="shared" ref="S6:S69" ca="1" si="18">IFERROR(INDIRECT($A6&amp;"!$K$27",TRUE),"")</f>
        <v>0</v>
      </c>
      <c r="T6" s="130" t="str">
        <f t="shared" ref="T6:T69" ca="1" si="19">IFERROR(INDIRECT($A6&amp;"!$L$26",TRUE),"")</f>
        <v/>
      </c>
      <c r="U6" s="130" t="str">
        <f t="shared" ref="U6:U69" ca="1" si="20">IFERROR(INDIRECT($A6&amp;"!$L$27",TRUE),"")</f>
        <v/>
      </c>
      <c r="V6" s="131">
        <f t="shared" ref="V6:V69" ca="1" si="21">IFERROR(INDIRECT($A6&amp;"!C$128",TRUE),"")</f>
        <v>0</v>
      </c>
      <c r="W6" s="131">
        <f t="shared" ref="W6:W69" ca="1" si="22">IFERROR(INDIRECT($A6&amp;"!D$128",TRUE),"")</f>
        <v>0</v>
      </c>
      <c r="X6" s="131">
        <f t="shared" ref="X6:X69" ca="1" si="23">IFERROR(INDIRECT($A6&amp;"!E$128",TRUE),"")</f>
        <v>0</v>
      </c>
      <c r="Y6" s="131">
        <f t="shared" ref="Y6:Y69" ca="1" si="24">IFERROR(INDIRECT($A6&amp;"!F$128",TRUE),"")</f>
        <v>0</v>
      </c>
      <c r="Z6" s="29" t="str">
        <f t="shared" ref="Z6:Z69" ca="1" si="25">IFERROR(INDIRECT($A6&amp;"!P$3",TRUE),"")</f>
        <v xml:space="preserve">クリア ! </v>
      </c>
    </row>
    <row r="7" spans="1:26" x14ac:dyDescent="0.2">
      <c r="A7" s="118">
        <v>2</v>
      </c>
      <c r="B7" s="126">
        <f t="shared" ca="1" si="2"/>
        <v>0</v>
      </c>
      <c r="C7" s="126">
        <f t="shared" ca="1" si="3"/>
        <v>0</v>
      </c>
      <c r="D7" s="126">
        <f t="shared" ca="1" si="1"/>
        <v>0</v>
      </c>
      <c r="E7" s="126">
        <f t="shared" ca="1" si="4"/>
        <v>0</v>
      </c>
      <c r="F7" s="126">
        <f t="shared" ca="1" si="5"/>
        <v>0</v>
      </c>
      <c r="G7" s="127">
        <f t="shared" ca="1" si="6"/>
        <v>0</v>
      </c>
      <c r="H7" s="128">
        <f t="shared" ca="1" si="7"/>
        <v>0</v>
      </c>
      <c r="I7" s="128">
        <f t="shared" ca="1" si="8"/>
        <v>0</v>
      </c>
      <c r="J7" s="128">
        <f t="shared" ca="1" si="9"/>
        <v>0</v>
      </c>
      <c r="K7" s="128">
        <f t="shared" ca="1" si="10"/>
        <v>0</v>
      </c>
      <c r="L7" s="128">
        <f t="shared" ca="1" si="11"/>
        <v>0</v>
      </c>
      <c r="M7" s="128">
        <f t="shared" ca="1" si="12"/>
        <v>0</v>
      </c>
      <c r="N7" s="128" t="str">
        <f t="shared" ca="1" si="13"/>
        <v/>
      </c>
      <c r="O7" s="129" t="str">
        <f t="shared" ca="1" si="14"/>
        <v/>
      </c>
      <c r="P7" s="130">
        <f t="shared" ca="1" si="15"/>
        <v>0</v>
      </c>
      <c r="Q7" s="130">
        <f t="shared" ca="1" si="16"/>
        <v>0</v>
      </c>
      <c r="R7" s="130">
        <f t="shared" ca="1" si="17"/>
        <v>0</v>
      </c>
      <c r="S7" s="130">
        <f t="shared" ca="1" si="18"/>
        <v>0</v>
      </c>
      <c r="T7" s="130" t="str">
        <f t="shared" ca="1" si="19"/>
        <v/>
      </c>
      <c r="U7" s="130" t="str">
        <f t="shared" ca="1" si="20"/>
        <v/>
      </c>
      <c r="V7" s="131">
        <f t="shared" ca="1" si="21"/>
        <v>0</v>
      </c>
      <c r="W7" s="131">
        <f t="shared" ca="1" si="22"/>
        <v>0</v>
      </c>
      <c r="X7" s="131">
        <f t="shared" ca="1" si="23"/>
        <v>0</v>
      </c>
      <c r="Y7" s="131">
        <f t="shared" ca="1" si="24"/>
        <v>0</v>
      </c>
      <c r="Z7" s="29" t="str">
        <f t="shared" ca="1" si="25"/>
        <v xml:space="preserve">クリア ! </v>
      </c>
    </row>
    <row r="8" spans="1:26" x14ac:dyDescent="0.2">
      <c r="A8" s="118">
        <v>3</v>
      </c>
      <c r="B8" s="126">
        <f t="shared" ca="1" si="2"/>
        <v>0</v>
      </c>
      <c r="C8" s="126">
        <f t="shared" ca="1" si="3"/>
        <v>0</v>
      </c>
      <c r="D8" s="126">
        <f t="shared" ca="1" si="1"/>
        <v>0</v>
      </c>
      <c r="E8" s="126">
        <f t="shared" ca="1" si="4"/>
        <v>0</v>
      </c>
      <c r="F8" s="126">
        <f t="shared" ca="1" si="5"/>
        <v>0</v>
      </c>
      <c r="G8" s="127">
        <f t="shared" ca="1" si="6"/>
        <v>0</v>
      </c>
      <c r="H8" s="128">
        <f t="shared" ca="1" si="7"/>
        <v>0</v>
      </c>
      <c r="I8" s="128">
        <f t="shared" ca="1" si="8"/>
        <v>0</v>
      </c>
      <c r="J8" s="128">
        <f t="shared" ca="1" si="9"/>
        <v>0</v>
      </c>
      <c r="K8" s="128">
        <f t="shared" ca="1" si="10"/>
        <v>0</v>
      </c>
      <c r="L8" s="128">
        <f t="shared" ca="1" si="11"/>
        <v>0</v>
      </c>
      <c r="M8" s="128">
        <f t="shared" ca="1" si="12"/>
        <v>0</v>
      </c>
      <c r="N8" s="128" t="str">
        <f t="shared" ca="1" si="13"/>
        <v/>
      </c>
      <c r="O8" s="129" t="str">
        <f t="shared" ca="1" si="14"/>
        <v/>
      </c>
      <c r="P8" s="130">
        <f t="shared" ca="1" si="15"/>
        <v>0</v>
      </c>
      <c r="Q8" s="130">
        <f t="shared" ca="1" si="16"/>
        <v>0</v>
      </c>
      <c r="R8" s="130">
        <f t="shared" ca="1" si="17"/>
        <v>0</v>
      </c>
      <c r="S8" s="130">
        <f t="shared" ca="1" si="18"/>
        <v>0</v>
      </c>
      <c r="T8" s="130" t="str">
        <f t="shared" ca="1" si="19"/>
        <v/>
      </c>
      <c r="U8" s="130" t="str">
        <f t="shared" ca="1" si="20"/>
        <v/>
      </c>
      <c r="V8" s="131">
        <f t="shared" ca="1" si="21"/>
        <v>0</v>
      </c>
      <c r="W8" s="131">
        <f t="shared" ca="1" si="22"/>
        <v>0</v>
      </c>
      <c r="X8" s="131">
        <f t="shared" ca="1" si="23"/>
        <v>0</v>
      </c>
      <c r="Y8" s="131">
        <f t="shared" ca="1" si="24"/>
        <v>0</v>
      </c>
      <c r="Z8" s="29" t="str">
        <f t="shared" ca="1" si="25"/>
        <v xml:space="preserve">クリア ! </v>
      </c>
    </row>
    <row r="9" spans="1:26" x14ac:dyDescent="0.2">
      <c r="A9" s="118"/>
      <c r="B9" s="126" t="str">
        <f t="shared" ca="1" si="2"/>
        <v/>
      </c>
      <c r="C9" s="126" t="str">
        <f t="shared" ca="1" si="3"/>
        <v/>
      </c>
      <c r="D9" s="126" t="str">
        <f t="shared" ca="1" si="1"/>
        <v/>
      </c>
      <c r="E9" s="126" t="str">
        <f t="shared" ca="1" si="4"/>
        <v/>
      </c>
      <c r="F9" s="126" t="str">
        <f t="shared" ca="1" si="5"/>
        <v/>
      </c>
      <c r="G9" s="127" t="str">
        <f t="shared" ca="1" si="6"/>
        <v/>
      </c>
      <c r="H9" s="128" t="str">
        <f t="shared" ca="1" si="7"/>
        <v/>
      </c>
      <c r="I9" s="128" t="str">
        <f t="shared" ca="1" si="8"/>
        <v/>
      </c>
      <c r="J9" s="128" t="str">
        <f t="shared" ca="1" si="9"/>
        <v/>
      </c>
      <c r="K9" s="128" t="str">
        <f t="shared" ca="1" si="10"/>
        <v/>
      </c>
      <c r="L9" s="128" t="str">
        <f t="shared" ca="1" si="11"/>
        <v/>
      </c>
      <c r="M9" s="128" t="str">
        <f t="shared" ca="1" si="12"/>
        <v/>
      </c>
      <c r="N9" s="128" t="str">
        <f t="shared" ca="1" si="13"/>
        <v/>
      </c>
      <c r="O9" s="129" t="str">
        <f t="shared" ca="1" si="14"/>
        <v/>
      </c>
      <c r="P9" s="130" t="str">
        <f t="shared" ca="1" si="15"/>
        <v/>
      </c>
      <c r="Q9" s="130" t="str">
        <f t="shared" ca="1" si="16"/>
        <v/>
      </c>
      <c r="R9" s="130" t="str">
        <f t="shared" ca="1" si="17"/>
        <v/>
      </c>
      <c r="S9" s="130" t="str">
        <f t="shared" ca="1" si="18"/>
        <v/>
      </c>
      <c r="T9" s="130" t="str">
        <f t="shared" ca="1" si="19"/>
        <v/>
      </c>
      <c r="U9" s="130" t="str">
        <f t="shared" ca="1" si="20"/>
        <v/>
      </c>
      <c r="V9" s="131" t="str">
        <f t="shared" ca="1" si="21"/>
        <v/>
      </c>
      <c r="W9" s="131" t="str">
        <f t="shared" ca="1" si="22"/>
        <v/>
      </c>
      <c r="X9" s="131" t="str">
        <f t="shared" ca="1" si="23"/>
        <v/>
      </c>
      <c r="Y9" s="131" t="str">
        <f t="shared" ca="1" si="24"/>
        <v/>
      </c>
      <c r="Z9" s="29" t="str">
        <f t="shared" ca="1" si="25"/>
        <v/>
      </c>
    </row>
    <row r="10" spans="1:26" x14ac:dyDescent="0.2">
      <c r="A10" s="118"/>
      <c r="B10" s="126" t="str">
        <f t="shared" ca="1" si="2"/>
        <v/>
      </c>
      <c r="C10" s="126" t="str">
        <f t="shared" ca="1" si="3"/>
        <v/>
      </c>
      <c r="D10" s="126" t="str">
        <f t="shared" ca="1" si="1"/>
        <v/>
      </c>
      <c r="E10" s="126" t="str">
        <f t="shared" ca="1" si="4"/>
        <v/>
      </c>
      <c r="F10" s="126" t="str">
        <f t="shared" ca="1" si="5"/>
        <v/>
      </c>
      <c r="G10" s="127" t="str">
        <f t="shared" ca="1" si="6"/>
        <v/>
      </c>
      <c r="H10" s="128" t="str">
        <f t="shared" ca="1" si="7"/>
        <v/>
      </c>
      <c r="I10" s="128" t="str">
        <f t="shared" ca="1" si="8"/>
        <v/>
      </c>
      <c r="J10" s="128" t="str">
        <f t="shared" ca="1" si="9"/>
        <v/>
      </c>
      <c r="K10" s="128" t="str">
        <f t="shared" ca="1" si="10"/>
        <v/>
      </c>
      <c r="L10" s="128" t="str">
        <f t="shared" ca="1" si="11"/>
        <v/>
      </c>
      <c r="M10" s="128" t="str">
        <f t="shared" ca="1" si="12"/>
        <v/>
      </c>
      <c r="N10" s="128" t="str">
        <f t="shared" ca="1" si="13"/>
        <v/>
      </c>
      <c r="O10" s="129" t="str">
        <f t="shared" ca="1" si="14"/>
        <v/>
      </c>
      <c r="P10" s="130" t="str">
        <f t="shared" ca="1" si="15"/>
        <v/>
      </c>
      <c r="Q10" s="130" t="str">
        <f t="shared" ca="1" si="16"/>
        <v/>
      </c>
      <c r="R10" s="130" t="str">
        <f t="shared" ca="1" si="17"/>
        <v/>
      </c>
      <c r="S10" s="130" t="str">
        <f t="shared" ca="1" si="18"/>
        <v/>
      </c>
      <c r="T10" s="130" t="str">
        <f t="shared" ca="1" si="19"/>
        <v/>
      </c>
      <c r="U10" s="130" t="str">
        <f t="shared" ca="1" si="20"/>
        <v/>
      </c>
      <c r="V10" s="131" t="str">
        <f t="shared" ca="1" si="21"/>
        <v/>
      </c>
      <c r="W10" s="131" t="str">
        <f t="shared" ca="1" si="22"/>
        <v/>
      </c>
      <c r="X10" s="131" t="str">
        <f t="shared" ca="1" si="23"/>
        <v/>
      </c>
      <c r="Y10" s="131" t="str">
        <f t="shared" ca="1" si="24"/>
        <v/>
      </c>
      <c r="Z10" s="29" t="str">
        <f t="shared" ca="1" si="25"/>
        <v/>
      </c>
    </row>
    <row r="11" spans="1:26" x14ac:dyDescent="0.2">
      <c r="A11" s="118"/>
      <c r="B11" s="126" t="str">
        <f t="shared" ca="1" si="2"/>
        <v/>
      </c>
      <c r="C11" s="126" t="str">
        <f t="shared" ca="1" si="3"/>
        <v/>
      </c>
      <c r="D11" s="126" t="str">
        <f t="shared" ca="1" si="1"/>
        <v/>
      </c>
      <c r="E11" s="126" t="str">
        <f t="shared" ca="1" si="4"/>
        <v/>
      </c>
      <c r="F11" s="126" t="str">
        <f t="shared" ca="1" si="5"/>
        <v/>
      </c>
      <c r="G11" s="127" t="str">
        <f t="shared" ca="1" si="6"/>
        <v/>
      </c>
      <c r="H11" s="128" t="str">
        <f t="shared" ca="1" si="7"/>
        <v/>
      </c>
      <c r="I11" s="128" t="str">
        <f t="shared" ca="1" si="8"/>
        <v/>
      </c>
      <c r="J11" s="128" t="str">
        <f t="shared" ca="1" si="9"/>
        <v/>
      </c>
      <c r="K11" s="128" t="str">
        <f t="shared" ca="1" si="10"/>
        <v/>
      </c>
      <c r="L11" s="128" t="str">
        <f t="shared" ca="1" si="11"/>
        <v/>
      </c>
      <c r="M11" s="128" t="str">
        <f t="shared" ca="1" si="12"/>
        <v/>
      </c>
      <c r="N11" s="128" t="str">
        <f t="shared" ca="1" si="13"/>
        <v/>
      </c>
      <c r="O11" s="129" t="str">
        <f t="shared" ca="1" si="14"/>
        <v/>
      </c>
      <c r="P11" s="130" t="str">
        <f t="shared" ca="1" si="15"/>
        <v/>
      </c>
      <c r="Q11" s="130" t="str">
        <f t="shared" ca="1" si="16"/>
        <v/>
      </c>
      <c r="R11" s="130" t="str">
        <f t="shared" ca="1" si="17"/>
        <v/>
      </c>
      <c r="S11" s="130" t="str">
        <f t="shared" ca="1" si="18"/>
        <v/>
      </c>
      <c r="T11" s="130" t="str">
        <f t="shared" ca="1" si="19"/>
        <v/>
      </c>
      <c r="U11" s="130" t="str">
        <f t="shared" ca="1" si="20"/>
        <v/>
      </c>
      <c r="V11" s="131" t="str">
        <f t="shared" ca="1" si="21"/>
        <v/>
      </c>
      <c r="W11" s="131" t="str">
        <f t="shared" ca="1" si="22"/>
        <v/>
      </c>
      <c r="X11" s="131" t="str">
        <f t="shared" ca="1" si="23"/>
        <v/>
      </c>
      <c r="Y11" s="131" t="str">
        <f t="shared" ca="1" si="24"/>
        <v/>
      </c>
      <c r="Z11" s="29" t="str">
        <f t="shared" ca="1" si="25"/>
        <v/>
      </c>
    </row>
    <row r="12" spans="1:26" x14ac:dyDescent="0.2">
      <c r="A12" s="118"/>
      <c r="B12" s="126" t="str">
        <f t="shared" ca="1" si="2"/>
        <v/>
      </c>
      <c r="C12" s="126" t="str">
        <f t="shared" ca="1" si="3"/>
        <v/>
      </c>
      <c r="D12" s="126" t="str">
        <f t="shared" ca="1" si="1"/>
        <v/>
      </c>
      <c r="E12" s="126" t="str">
        <f t="shared" ca="1" si="4"/>
        <v/>
      </c>
      <c r="F12" s="126" t="str">
        <f t="shared" ca="1" si="5"/>
        <v/>
      </c>
      <c r="G12" s="127" t="str">
        <f t="shared" ca="1" si="6"/>
        <v/>
      </c>
      <c r="H12" s="128" t="str">
        <f t="shared" ca="1" si="7"/>
        <v/>
      </c>
      <c r="I12" s="128" t="str">
        <f t="shared" ca="1" si="8"/>
        <v/>
      </c>
      <c r="J12" s="128" t="str">
        <f t="shared" ca="1" si="9"/>
        <v/>
      </c>
      <c r="K12" s="128" t="str">
        <f t="shared" ca="1" si="10"/>
        <v/>
      </c>
      <c r="L12" s="128" t="str">
        <f t="shared" ca="1" si="11"/>
        <v/>
      </c>
      <c r="M12" s="128" t="str">
        <f t="shared" ca="1" si="12"/>
        <v/>
      </c>
      <c r="N12" s="128" t="str">
        <f t="shared" ca="1" si="13"/>
        <v/>
      </c>
      <c r="O12" s="129" t="str">
        <f t="shared" ca="1" si="14"/>
        <v/>
      </c>
      <c r="P12" s="130" t="str">
        <f t="shared" ca="1" si="15"/>
        <v/>
      </c>
      <c r="Q12" s="130" t="str">
        <f t="shared" ca="1" si="16"/>
        <v/>
      </c>
      <c r="R12" s="130" t="str">
        <f t="shared" ca="1" si="17"/>
        <v/>
      </c>
      <c r="S12" s="130" t="str">
        <f t="shared" ca="1" si="18"/>
        <v/>
      </c>
      <c r="T12" s="130" t="str">
        <f t="shared" ca="1" si="19"/>
        <v/>
      </c>
      <c r="U12" s="130" t="str">
        <f t="shared" ca="1" si="20"/>
        <v/>
      </c>
      <c r="V12" s="131" t="str">
        <f t="shared" ca="1" si="21"/>
        <v/>
      </c>
      <c r="W12" s="131" t="str">
        <f t="shared" ca="1" si="22"/>
        <v/>
      </c>
      <c r="X12" s="131" t="str">
        <f t="shared" ca="1" si="23"/>
        <v/>
      </c>
      <c r="Y12" s="131" t="str">
        <f t="shared" ca="1" si="24"/>
        <v/>
      </c>
      <c r="Z12" s="29" t="str">
        <f t="shared" ca="1" si="25"/>
        <v/>
      </c>
    </row>
    <row r="13" spans="1:26" x14ac:dyDescent="0.2">
      <c r="A13" s="118"/>
      <c r="B13" s="126" t="str">
        <f t="shared" ca="1" si="2"/>
        <v/>
      </c>
      <c r="C13" s="126" t="str">
        <f t="shared" ca="1" si="3"/>
        <v/>
      </c>
      <c r="D13" s="126" t="str">
        <f t="shared" ca="1" si="1"/>
        <v/>
      </c>
      <c r="E13" s="126" t="str">
        <f t="shared" ca="1" si="4"/>
        <v/>
      </c>
      <c r="F13" s="126" t="str">
        <f t="shared" ca="1" si="5"/>
        <v/>
      </c>
      <c r="G13" s="127" t="str">
        <f t="shared" ca="1" si="6"/>
        <v/>
      </c>
      <c r="H13" s="128" t="str">
        <f t="shared" ca="1" si="7"/>
        <v/>
      </c>
      <c r="I13" s="128" t="str">
        <f t="shared" ca="1" si="8"/>
        <v/>
      </c>
      <c r="J13" s="128" t="str">
        <f t="shared" ca="1" si="9"/>
        <v/>
      </c>
      <c r="K13" s="128" t="str">
        <f t="shared" ca="1" si="10"/>
        <v/>
      </c>
      <c r="L13" s="128" t="str">
        <f t="shared" ca="1" si="11"/>
        <v/>
      </c>
      <c r="M13" s="128" t="str">
        <f t="shared" ca="1" si="12"/>
        <v/>
      </c>
      <c r="N13" s="128" t="str">
        <f t="shared" ca="1" si="13"/>
        <v/>
      </c>
      <c r="O13" s="129" t="str">
        <f t="shared" ca="1" si="14"/>
        <v/>
      </c>
      <c r="P13" s="130" t="str">
        <f t="shared" ca="1" si="15"/>
        <v/>
      </c>
      <c r="Q13" s="130" t="str">
        <f t="shared" ca="1" si="16"/>
        <v/>
      </c>
      <c r="R13" s="130" t="str">
        <f t="shared" ca="1" si="17"/>
        <v/>
      </c>
      <c r="S13" s="130" t="str">
        <f t="shared" ca="1" si="18"/>
        <v/>
      </c>
      <c r="T13" s="130" t="str">
        <f t="shared" ca="1" si="19"/>
        <v/>
      </c>
      <c r="U13" s="130" t="str">
        <f t="shared" ca="1" si="20"/>
        <v/>
      </c>
      <c r="V13" s="131" t="str">
        <f t="shared" ca="1" si="21"/>
        <v/>
      </c>
      <c r="W13" s="131" t="str">
        <f t="shared" ca="1" si="22"/>
        <v/>
      </c>
      <c r="X13" s="131" t="str">
        <f t="shared" ca="1" si="23"/>
        <v/>
      </c>
      <c r="Y13" s="131" t="str">
        <f t="shared" ca="1" si="24"/>
        <v/>
      </c>
      <c r="Z13" s="29" t="str">
        <f t="shared" ca="1" si="25"/>
        <v/>
      </c>
    </row>
    <row r="14" spans="1:26" x14ac:dyDescent="0.2">
      <c r="A14" s="118"/>
      <c r="B14" s="126" t="str">
        <f t="shared" ca="1" si="2"/>
        <v/>
      </c>
      <c r="C14" s="126" t="str">
        <f t="shared" ca="1" si="3"/>
        <v/>
      </c>
      <c r="D14" s="126" t="str">
        <f t="shared" ca="1" si="1"/>
        <v/>
      </c>
      <c r="E14" s="126" t="str">
        <f t="shared" ca="1" si="4"/>
        <v/>
      </c>
      <c r="F14" s="126" t="str">
        <f t="shared" ca="1" si="5"/>
        <v/>
      </c>
      <c r="G14" s="127" t="str">
        <f t="shared" ca="1" si="6"/>
        <v/>
      </c>
      <c r="H14" s="128" t="str">
        <f t="shared" ca="1" si="7"/>
        <v/>
      </c>
      <c r="I14" s="128" t="str">
        <f t="shared" ca="1" si="8"/>
        <v/>
      </c>
      <c r="J14" s="128" t="str">
        <f t="shared" ca="1" si="9"/>
        <v/>
      </c>
      <c r="K14" s="128" t="str">
        <f t="shared" ca="1" si="10"/>
        <v/>
      </c>
      <c r="L14" s="128" t="str">
        <f t="shared" ca="1" si="11"/>
        <v/>
      </c>
      <c r="M14" s="128" t="str">
        <f t="shared" ca="1" si="12"/>
        <v/>
      </c>
      <c r="N14" s="128" t="str">
        <f t="shared" ca="1" si="13"/>
        <v/>
      </c>
      <c r="O14" s="129" t="str">
        <f t="shared" ca="1" si="14"/>
        <v/>
      </c>
      <c r="P14" s="130" t="str">
        <f t="shared" ca="1" si="15"/>
        <v/>
      </c>
      <c r="Q14" s="130" t="str">
        <f t="shared" ca="1" si="16"/>
        <v/>
      </c>
      <c r="R14" s="130" t="str">
        <f t="shared" ca="1" si="17"/>
        <v/>
      </c>
      <c r="S14" s="130" t="str">
        <f t="shared" ca="1" si="18"/>
        <v/>
      </c>
      <c r="T14" s="130" t="str">
        <f t="shared" ca="1" si="19"/>
        <v/>
      </c>
      <c r="U14" s="130" t="str">
        <f t="shared" ca="1" si="20"/>
        <v/>
      </c>
      <c r="V14" s="131" t="str">
        <f t="shared" ca="1" si="21"/>
        <v/>
      </c>
      <c r="W14" s="131" t="str">
        <f t="shared" ca="1" si="22"/>
        <v/>
      </c>
      <c r="X14" s="131" t="str">
        <f t="shared" ca="1" si="23"/>
        <v/>
      </c>
      <c r="Y14" s="131" t="str">
        <f t="shared" ca="1" si="24"/>
        <v/>
      </c>
      <c r="Z14" s="29" t="str">
        <f t="shared" ca="1" si="25"/>
        <v/>
      </c>
    </row>
    <row r="15" spans="1:26" x14ac:dyDescent="0.2">
      <c r="A15" s="118"/>
      <c r="B15" s="126" t="str">
        <f t="shared" ca="1" si="2"/>
        <v/>
      </c>
      <c r="C15" s="126" t="str">
        <f t="shared" ca="1" si="3"/>
        <v/>
      </c>
      <c r="D15" s="126" t="str">
        <f t="shared" ca="1" si="1"/>
        <v/>
      </c>
      <c r="E15" s="126" t="str">
        <f t="shared" ca="1" si="4"/>
        <v/>
      </c>
      <c r="F15" s="126" t="str">
        <f t="shared" ca="1" si="5"/>
        <v/>
      </c>
      <c r="G15" s="127" t="str">
        <f t="shared" ca="1" si="6"/>
        <v/>
      </c>
      <c r="H15" s="128" t="str">
        <f t="shared" ca="1" si="7"/>
        <v/>
      </c>
      <c r="I15" s="128" t="str">
        <f t="shared" ca="1" si="8"/>
        <v/>
      </c>
      <c r="J15" s="128" t="str">
        <f t="shared" ca="1" si="9"/>
        <v/>
      </c>
      <c r="K15" s="128" t="str">
        <f t="shared" ca="1" si="10"/>
        <v/>
      </c>
      <c r="L15" s="128" t="str">
        <f t="shared" ca="1" si="11"/>
        <v/>
      </c>
      <c r="M15" s="128" t="str">
        <f t="shared" ca="1" si="12"/>
        <v/>
      </c>
      <c r="N15" s="128" t="str">
        <f t="shared" ca="1" si="13"/>
        <v/>
      </c>
      <c r="O15" s="129" t="str">
        <f t="shared" ca="1" si="14"/>
        <v/>
      </c>
      <c r="P15" s="130" t="str">
        <f t="shared" ca="1" si="15"/>
        <v/>
      </c>
      <c r="Q15" s="130" t="str">
        <f t="shared" ca="1" si="16"/>
        <v/>
      </c>
      <c r="R15" s="130" t="str">
        <f t="shared" ca="1" si="17"/>
        <v/>
      </c>
      <c r="S15" s="130" t="str">
        <f t="shared" ca="1" si="18"/>
        <v/>
      </c>
      <c r="T15" s="130" t="str">
        <f t="shared" ca="1" si="19"/>
        <v/>
      </c>
      <c r="U15" s="130" t="str">
        <f t="shared" ca="1" si="20"/>
        <v/>
      </c>
      <c r="V15" s="131" t="str">
        <f t="shared" ca="1" si="21"/>
        <v/>
      </c>
      <c r="W15" s="131" t="str">
        <f t="shared" ca="1" si="22"/>
        <v/>
      </c>
      <c r="X15" s="131" t="str">
        <f t="shared" ca="1" si="23"/>
        <v/>
      </c>
      <c r="Y15" s="131" t="str">
        <f t="shared" ca="1" si="24"/>
        <v/>
      </c>
      <c r="Z15" s="29" t="str">
        <f t="shared" ca="1" si="25"/>
        <v/>
      </c>
    </row>
    <row r="16" spans="1:26" x14ac:dyDescent="0.2">
      <c r="A16" s="118"/>
      <c r="B16" s="126" t="str">
        <f t="shared" ca="1" si="2"/>
        <v/>
      </c>
      <c r="C16" s="126" t="str">
        <f t="shared" ca="1" si="3"/>
        <v/>
      </c>
      <c r="D16" s="126" t="str">
        <f t="shared" ca="1" si="1"/>
        <v/>
      </c>
      <c r="E16" s="126" t="str">
        <f t="shared" ca="1" si="4"/>
        <v/>
      </c>
      <c r="F16" s="126" t="str">
        <f t="shared" ca="1" si="5"/>
        <v/>
      </c>
      <c r="G16" s="127" t="str">
        <f t="shared" ca="1" si="6"/>
        <v/>
      </c>
      <c r="H16" s="128" t="str">
        <f t="shared" ca="1" si="7"/>
        <v/>
      </c>
      <c r="I16" s="128" t="str">
        <f t="shared" ca="1" si="8"/>
        <v/>
      </c>
      <c r="J16" s="128" t="str">
        <f t="shared" ca="1" si="9"/>
        <v/>
      </c>
      <c r="K16" s="128" t="str">
        <f t="shared" ca="1" si="10"/>
        <v/>
      </c>
      <c r="L16" s="128" t="str">
        <f t="shared" ca="1" si="11"/>
        <v/>
      </c>
      <c r="M16" s="128" t="str">
        <f t="shared" ca="1" si="12"/>
        <v/>
      </c>
      <c r="N16" s="128" t="str">
        <f t="shared" ca="1" si="13"/>
        <v/>
      </c>
      <c r="O16" s="129" t="str">
        <f t="shared" ca="1" si="14"/>
        <v/>
      </c>
      <c r="P16" s="130" t="str">
        <f t="shared" ca="1" si="15"/>
        <v/>
      </c>
      <c r="Q16" s="130" t="str">
        <f t="shared" ca="1" si="16"/>
        <v/>
      </c>
      <c r="R16" s="130" t="str">
        <f t="shared" ca="1" si="17"/>
        <v/>
      </c>
      <c r="S16" s="130" t="str">
        <f t="shared" ca="1" si="18"/>
        <v/>
      </c>
      <c r="T16" s="130" t="str">
        <f t="shared" ca="1" si="19"/>
        <v/>
      </c>
      <c r="U16" s="130" t="str">
        <f t="shared" ca="1" si="20"/>
        <v/>
      </c>
      <c r="V16" s="131" t="str">
        <f t="shared" ca="1" si="21"/>
        <v/>
      </c>
      <c r="W16" s="131" t="str">
        <f t="shared" ca="1" si="22"/>
        <v/>
      </c>
      <c r="X16" s="131" t="str">
        <f t="shared" ca="1" si="23"/>
        <v/>
      </c>
      <c r="Y16" s="131" t="str">
        <f t="shared" ca="1" si="24"/>
        <v/>
      </c>
      <c r="Z16" s="29" t="str">
        <f t="shared" ca="1" si="25"/>
        <v/>
      </c>
    </row>
    <row r="17" spans="1:26" x14ac:dyDescent="0.2">
      <c r="A17" s="118"/>
      <c r="B17" s="126" t="str">
        <f t="shared" ca="1" si="2"/>
        <v/>
      </c>
      <c r="C17" s="126" t="str">
        <f t="shared" ca="1" si="3"/>
        <v/>
      </c>
      <c r="D17" s="126" t="str">
        <f t="shared" ca="1" si="1"/>
        <v/>
      </c>
      <c r="E17" s="126" t="str">
        <f t="shared" ca="1" si="4"/>
        <v/>
      </c>
      <c r="F17" s="126" t="str">
        <f t="shared" ca="1" si="5"/>
        <v/>
      </c>
      <c r="G17" s="127" t="str">
        <f t="shared" ca="1" si="6"/>
        <v/>
      </c>
      <c r="H17" s="128" t="str">
        <f t="shared" ca="1" si="7"/>
        <v/>
      </c>
      <c r="I17" s="128" t="str">
        <f t="shared" ca="1" si="8"/>
        <v/>
      </c>
      <c r="J17" s="128" t="str">
        <f t="shared" ca="1" si="9"/>
        <v/>
      </c>
      <c r="K17" s="128" t="str">
        <f t="shared" ca="1" si="10"/>
        <v/>
      </c>
      <c r="L17" s="128" t="str">
        <f t="shared" ca="1" si="11"/>
        <v/>
      </c>
      <c r="M17" s="128" t="str">
        <f t="shared" ca="1" si="12"/>
        <v/>
      </c>
      <c r="N17" s="128" t="str">
        <f t="shared" ca="1" si="13"/>
        <v/>
      </c>
      <c r="O17" s="129" t="str">
        <f t="shared" ca="1" si="14"/>
        <v/>
      </c>
      <c r="P17" s="130" t="str">
        <f t="shared" ca="1" si="15"/>
        <v/>
      </c>
      <c r="Q17" s="130" t="str">
        <f t="shared" ca="1" si="16"/>
        <v/>
      </c>
      <c r="R17" s="130" t="str">
        <f t="shared" ca="1" si="17"/>
        <v/>
      </c>
      <c r="S17" s="130" t="str">
        <f t="shared" ca="1" si="18"/>
        <v/>
      </c>
      <c r="T17" s="130" t="str">
        <f t="shared" ca="1" si="19"/>
        <v/>
      </c>
      <c r="U17" s="130" t="str">
        <f t="shared" ca="1" si="20"/>
        <v/>
      </c>
      <c r="V17" s="131" t="str">
        <f t="shared" ca="1" si="21"/>
        <v/>
      </c>
      <c r="W17" s="131" t="str">
        <f t="shared" ca="1" si="22"/>
        <v/>
      </c>
      <c r="X17" s="131" t="str">
        <f t="shared" ca="1" si="23"/>
        <v/>
      </c>
      <c r="Y17" s="131" t="str">
        <f t="shared" ca="1" si="24"/>
        <v/>
      </c>
      <c r="Z17" s="29" t="str">
        <f t="shared" ca="1" si="25"/>
        <v/>
      </c>
    </row>
    <row r="18" spans="1:26" x14ac:dyDescent="0.2">
      <c r="A18" s="118"/>
      <c r="B18" s="126" t="str">
        <f t="shared" ca="1" si="2"/>
        <v/>
      </c>
      <c r="C18" s="126" t="str">
        <f t="shared" ca="1" si="3"/>
        <v/>
      </c>
      <c r="D18" s="126" t="str">
        <f t="shared" ca="1" si="1"/>
        <v/>
      </c>
      <c r="E18" s="126" t="str">
        <f t="shared" ca="1" si="4"/>
        <v/>
      </c>
      <c r="F18" s="126" t="str">
        <f t="shared" ca="1" si="5"/>
        <v/>
      </c>
      <c r="G18" s="127" t="str">
        <f t="shared" ca="1" si="6"/>
        <v/>
      </c>
      <c r="H18" s="128" t="str">
        <f t="shared" ca="1" si="7"/>
        <v/>
      </c>
      <c r="I18" s="128" t="str">
        <f t="shared" ca="1" si="8"/>
        <v/>
      </c>
      <c r="J18" s="128" t="str">
        <f t="shared" ca="1" si="9"/>
        <v/>
      </c>
      <c r="K18" s="128" t="str">
        <f t="shared" ca="1" si="10"/>
        <v/>
      </c>
      <c r="L18" s="128" t="str">
        <f t="shared" ca="1" si="11"/>
        <v/>
      </c>
      <c r="M18" s="128" t="str">
        <f t="shared" ca="1" si="12"/>
        <v/>
      </c>
      <c r="N18" s="128" t="str">
        <f t="shared" ca="1" si="13"/>
        <v/>
      </c>
      <c r="O18" s="129" t="str">
        <f t="shared" ca="1" si="14"/>
        <v/>
      </c>
      <c r="P18" s="130" t="str">
        <f t="shared" ca="1" si="15"/>
        <v/>
      </c>
      <c r="Q18" s="130" t="str">
        <f t="shared" ca="1" si="16"/>
        <v/>
      </c>
      <c r="R18" s="130" t="str">
        <f t="shared" ca="1" si="17"/>
        <v/>
      </c>
      <c r="S18" s="130" t="str">
        <f t="shared" ca="1" si="18"/>
        <v/>
      </c>
      <c r="T18" s="130" t="str">
        <f t="shared" ca="1" si="19"/>
        <v/>
      </c>
      <c r="U18" s="130" t="str">
        <f t="shared" ca="1" si="20"/>
        <v/>
      </c>
      <c r="V18" s="131" t="str">
        <f t="shared" ca="1" si="21"/>
        <v/>
      </c>
      <c r="W18" s="131" t="str">
        <f t="shared" ca="1" si="22"/>
        <v/>
      </c>
      <c r="X18" s="131" t="str">
        <f t="shared" ca="1" si="23"/>
        <v/>
      </c>
      <c r="Y18" s="131" t="str">
        <f t="shared" ca="1" si="24"/>
        <v/>
      </c>
      <c r="Z18" s="29" t="str">
        <f t="shared" ca="1" si="25"/>
        <v/>
      </c>
    </row>
    <row r="19" spans="1:26" x14ac:dyDescent="0.2">
      <c r="A19" s="118"/>
      <c r="B19" s="126" t="str">
        <f t="shared" ca="1" si="2"/>
        <v/>
      </c>
      <c r="C19" s="126" t="str">
        <f t="shared" ca="1" si="3"/>
        <v/>
      </c>
      <c r="D19" s="126" t="str">
        <f t="shared" ca="1" si="1"/>
        <v/>
      </c>
      <c r="E19" s="126" t="str">
        <f t="shared" ca="1" si="4"/>
        <v/>
      </c>
      <c r="F19" s="126" t="str">
        <f t="shared" ca="1" si="5"/>
        <v/>
      </c>
      <c r="G19" s="127" t="str">
        <f t="shared" ca="1" si="6"/>
        <v/>
      </c>
      <c r="H19" s="128" t="str">
        <f t="shared" ca="1" si="7"/>
        <v/>
      </c>
      <c r="I19" s="128" t="str">
        <f t="shared" ca="1" si="8"/>
        <v/>
      </c>
      <c r="J19" s="128" t="str">
        <f t="shared" ca="1" si="9"/>
        <v/>
      </c>
      <c r="K19" s="128" t="str">
        <f t="shared" ca="1" si="10"/>
        <v/>
      </c>
      <c r="L19" s="128" t="str">
        <f t="shared" ca="1" si="11"/>
        <v/>
      </c>
      <c r="M19" s="128" t="str">
        <f t="shared" ca="1" si="12"/>
        <v/>
      </c>
      <c r="N19" s="128" t="str">
        <f t="shared" ca="1" si="13"/>
        <v/>
      </c>
      <c r="O19" s="129" t="str">
        <f t="shared" ca="1" si="14"/>
        <v/>
      </c>
      <c r="P19" s="130" t="str">
        <f t="shared" ca="1" si="15"/>
        <v/>
      </c>
      <c r="Q19" s="130" t="str">
        <f t="shared" ca="1" si="16"/>
        <v/>
      </c>
      <c r="R19" s="130" t="str">
        <f t="shared" ca="1" si="17"/>
        <v/>
      </c>
      <c r="S19" s="130" t="str">
        <f t="shared" ca="1" si="18"/>
        <v/>
      </c>
      <c r="T19" s="130" t="str">
        <f t="shared" ca="1" si="19"/>
        <v/>
      </c>
      <c r="U19" s="130" t="str">
        <f t="shared" ca="1" si="20"/>
        <v/>
      </c>
      <c r="V19" s="131" t="str">
        <f t="shared" ca="1" si="21"/>
        <v/>
      </c>
      <c r="W19" s="131" t="str">
        <f t="shared" ca="1" si="22"/>
        <v/>
      </c>
      <c r="X19" s="131" t="str">
        <f t="shared" ca="1" si="23"/>
        <v/>
      </c>
      <c r="Y19" s="131" t="str">
        <f t="shared" ca="1" si="24"/>
        <v/>
      </c>
      <c r="Z19" s="29" t="str">
        <f t="shared" ca="1" si="25"/>
        <v/>
      </c>
    </row>
    <row r="20" spans="1:26" x14ac:dyDescent="0.2">
      <c r="A20" s="118"/>
      <c r="B20" s="126" t="str">
        <f t="shared" ca="1" si="2"/>
        <v/>
      </c>
      <c r="C20" s="126" t="str">
        <f t="shared" ca="1" si="3"/>
        <v/>
      </c>
      <c r="D20" s="126" t="str">
        <f t="shared" ca="1" si="1"/>
        <v/>
      </c>
      <c r="E20" s="126" t="str">
        <f t="shared" ca="1" si="4"/>
        <v/>
      </c>
      <c r="F20" s="126" t="str">
        <f t="shared" ca="1" si="5"/>
        <v/>
      </c>
      <c r="G20" s="127" t="str">
        <f t="shared" ca="1" si="6"/>
        <v/>
      </c>
      <c r="H20" s="128" t="str">
        <f t="shared" ca="1" si="7"/>
        <v/>
      </c>
      <c r="I20" s="128" t="str">
        <f t="shared" ca="1" si="8"/>
        <v/>
      </c>
      <c r="J20" s="128" t="str">
        <f t="shared" ca="1" si="9"/>
        <v/>
      </c>
      <c r="K20" s="128" t="str">
        <f t="shared" ca="1" si="10"/>
        <v/>
      </c>
      <c r="L20" s="128" t="str">
        <f t="shared" ca="1" si="11"/>
        <v/>
      </c>
      <c r="M20" s="128" t="str">
        <f t="shared" ca="1" si="12"/>
        <v/>
      </c>
      <c r="N20" s="128" t="str">
        <f t="shared" ca="1" si="13"/>
        <v/>
      </c>
      <c r="O20" s="129" t="str">
        <f t="shared" ca="1" si="14"/>
        <v/>
      </c>
      <c r="P20" s="130" t="str">
        <f t="shared" ca="1" si="15"/>
        <v/>
      </c>
      <c r="Q20" s="130" t="str">
        <f t="shared" ca="1" si="16"/>
        <v/>
      </c>
      <c r="R20" s="130" t="str">
        <f t="shared" ca="1" si="17"/>
        <v/>
      </c>
      <c r="S20" s="130" t="str">
        <f t="shared" ca="1" si="18"/>
        <v/>
      </c>
      <c r="T20" s="130" t="str">
        <f t="shared" ca="1" si="19"/>
        <v/>
      </c>
      <c r="U20" s="130" t="str">
        <f t="shared" ca="1" si="20"/>
        <v/>
      </c>
      <c r="V20" s="131" t="str">
        <f t="shared" ca="1" si="21"/>
        <v/>
      </c>
      <c r="W20" s="131" t="str">
        <f t="shared" ca="1" si="22"/>
        <v/>
      </c>
      <c r="X20" s="131" t="str">
        <f t="shared" ca="1" si="23"/>
        <v/>
      </c>
      <c r="Y20" s="131" t="str">
        <f t="shared" ca="1" si="24"/>
        <v/>
      </c>
      <c r="Z20" s="29" t="str">
        <f t="shared" ca="1" si="25"/>
        <v/>
      </c>
    </row>
    <row r="21" spans="1:26" x14ac:dyDescent="0.2">
      <c r="A21" s="118"/>
      <c r="B21" s="126" t="str">
        <f t="shared" ca="1" si="2"/>
        <v/>
      </c>
      <c r="C21" s="126" t="str">
        <f t="shared" ca="1" si="3"/>
        <v/>
      </c>
      <c r="D21" s="126" t="str">
        <f t="shared" ca="1" si="1"/>
        <v/>
      </c>
      <c r="E21" s="126" t="str">
        <f t="shared" ca="1" si="4"/>
        <v/>
      </c>
      <c r="F21" s="126" t="str">
        <f t="shared" ca="1" si="5"/>
        <v/>
      </c>
      <c r="G21" s="127" t="str">
        <f t="shared" ca="1" si="6"/>
        <v/>
      </c>
      <c r="H21" s="128" t="str">
        <f t="shared" ca="1" si="7"/>
        <v/>
      </c>
      <c r="I21" s="128" t="str">
        <f t="shared" ca="1" si="8"/>
        <v/>
      </c>
      <c r="J21" s="128" t="str">
        <f t="shared" ca="1" si="9"/>
        <v/>
      </c>
      <c r="K21" s="128" t="str">
        <f t="shared" ca="1" si="10"/>
        <v/>
      </c>
      <c r="L21" s="128" t="str">
        <f t="shared" ca="1" si="11"/>
        <v/>
      </c>
      <c r="M21" s="128" t="str">
        <f t="shared" ca="1" si="12"/>
        <v/>
      </c>
      <c r="N21" s="128" t="str">
        <f t="shared" ca="1" si="13"/>
        <v/>
      </c>
      <c r="O21" s="129" t="str">
        <f t="shared" ca="1" si="14"/>
        <v/>
      </c>
      <c r="P21" s="130" t="str">
        <f t="shared" ca="1" si="15"/>
        <v/>
      </c>
      <c r="Q21" s="130" t="str">
        <f t="shared" ca="1" si="16"/>
        <v/>
      </c>
      <c r="R21" s="130" t="str">
        <f t="shared" ca="1" si="17"/>
        <v/>
      </c>
      <c r="S21" s="130" t="str">
        <f t="shared" ca="1" si="18"/>
        <v/>
      </c>
      <c r="T21" s="130" t="str">
        <f t="shared" ca="1" si="19"/>
        <v/>
      </c>
      <c r="U21" s="130" t="str">
        <f t="shared" ca="1" si="20"/>
        <v/>
      </c>
      <c r="V21" s="131" t="str">
        <f t="shared" ca="1" si="21"/>
        <v/>
      </c>
      <c r="W21" s="131" t="str">
        <f t="shared" ca="1" si="22"/>
        <v/>
      </c>
      <c r="X21" s="131" t="str">
        <f t="shared" ca="1" si="23"/>
        <v/>
      </c>
      <c r="Y21" s="131" t="str">
        <f t="shared" ca="1" si="24"/>
        <v/>
      </c>
      <c r="Z21" s="29" t="str">
        <f t="shared" ca="1" si="25"/>
        <v/>
      </c>
    </row>
    <row r="22" spans="1:26" x14ac:dyDescent="0.2">
      <c r="A22" s="118"/>
      <c r="B22" s="126" t="str">
        <f t="shared" ca="1" si="2"/>
        <v/>
      </c>
      <c r="C22" s="126" t="str">
        <f t="shared" ca="1" si="3"/>
        <v/>
      </c>
      <c r="D22" s="126" t="str">
        <f t="shared" ca="1" si="1"/>
        <v/>
      </c>
      <c r="E22" s="126" t="str">
        <f t="shared" ca="1" si="4"/>
        <v/>
      </c>
      <c r="F22" s="126" t="str">
        <f t="shared" ca="1" si="5"/>
        <v/>
      </c>
      <c r="G22" s="127" t="str">
        <f t="shared" ca="1" si="6"/>
        <v/>
      </c>
      <c r="H22" s="128" t="str">
        <f t="shared" ca="1" si="7"/>
        <v/>
      </c>
      <c r="I22" s="128" t="str">
        <f t="shared" ca="1" si="8"/>
        <v/>
      </c>
      <c r="J22" s="128" t="str">
        <f t="shared" ca="1" si="9"/>
        <v/>
      </c>
      <c r="K22" s="128" t="str">
        <f t="shared" ca="1" si="10"/>
        <v/>
      </c>
      <c r="L22" s="128" t="str">
        <f t="shared" ca="1" si="11"/>
        <v/>
      </c>
      <c r="M22" s="128" t="str">
        <f t="shared" ca="1" si="12"/>
        <v/>
      </c>
      <c r="N22" s="128" t="str">
        <f t="shared" ca="1" si="13"/>
        <v/>
      </c>
      <c r="O22" s="129" t="str">
        <f t="shared" ca="1" si="14"/>
        <v/>
      </c>
      <c r="P22" s="130" t="str">
        <f t="shared" ca="1" si="15"/>
        <v/>
      </c>
      <c r="Q22" s="130" t="str">
        <f t="shared" ca="1" si="16"/>
        <v/>
      </c>
      <c r="R22" s="130" t="str">
        <f t="shared" ca="1" si="17"/>
        <v/>
      </c>
      <c r="S22" s="130" t="str">
        <f t="shared" ca="1" si="18"/>
        <v/>
      </c>
      <c r="T22" s="130" t="str">
        <f t="shared" ca="1" si="19"/>
        <v/>
      </c>
      <c r="U22" s="130" t="str">
        <f t="shared" ca="1" si="20"/>
        <v/>
      </c>
      <c r="V22" s="131" t="str">
        <f t="shared" ca="1" si="21"/>
        <v/>
      </c>
      <c r="W22" s="131" t="str">
        <f t="shared" ca="1" si="22"/>
        <v/>
      </c>
      <c r="X22" s="131" t="str">
        <f t="shared" ca="1" si="23"/>
        <v/>
      </c>
      <c r="Y22" s="131" t="str">
        <f t="shared" ca="1" si="24"/>
        <v/>
      </c>
      <c r="Z22" s="29" t="str">
        <f t="shared" ca="1" si="25"/>
        <v/>
      </c>
    </row>
    <row r="23" spans="1:26" x14ac:dyDescent="0.2">
      <c r="A23" s="118"/>
      <c r="B23" s="126" t="str">
        <f t="shared" ca="1" si="2"/>
        <v/>
      </c>
      <c r="C23" s="126" t="str">
        <f t="shared" ca="1" si="3"/>
        <v/>
      </c>
      <c r="D23" s="126" t="str">
        <f t="shared" ca="1" si="1"/>
        <v/>
      </c>
      <c r="E23" s="126" t="str">
        <f t="shared" ca="1" si="4"/>
        <v/>
      </c>
      <c r="F23" s="126" t="str">
        <f t="shared" ca="1" si="5"/>
        <v/>
      </c>
      <c r="G23" s="127" t="str">
        <f t="shared" ca="1" si="6"/>
        <v/>
      </c>
      <c r="H23" s="128" t="str">
        <f t="shared" ca="1" si="7"/>
        <v/>
      </c>
      <c r="I23" s="128" t="str">
        <f t="shared" ca="1" si="8"/>
        <v/>
      </c>
      <c r="J23" s="128" t="str">
        <f t="shared" ca="1" si="9"/>
        <v/>
      </c>
      <c r="K23" s="128" t="str">
        <f t="shared" ca="1" si="10"/>
        <v/>
      </c>
      <c r="L23" s="128" t="str">
        <f t="shared" ca="1" si="11"/>
        <v/>
      </c>
      <c r="M23" s="128" t="str">
        <f t="shared" ca="1" si="12"/>
        <v/>
      </c>
      <c r="N23" s="128" t="str">
        <f t="shared" ca="1" si="13"/>
        <v/>
      </c>
      <c r="O23" s="129" t="str">
        <f t="shared" ca="1" si="14"/>
        <v/>
      </c>
      <c r="P23" s="130" t="str">
        <f t="shared" ca="1" si="15"/>
        <v/>
      </c>
      <c r="Q23" s="130" t="str">
        <f t="shared" ca="1" si="16"/>
        <v/>
      </c>
      <c r="R23" s="130" t="str">
        <f t="shared" ca="1" si="17"/>
        <v/>
      </c>
      <c r="S23" s="130" t="str">
        <f t="shared" ca="1" si="18"/>
        <v/>
      </c>
      <c r="T23" s="130" t="str">
        <f t="shared" ca="1" si="19"/>
        <v/>
      </c>
      <c r="U23" s="130" t="str">
        <f t="shared" ca="1" si="20"/>
        <v/>
      </c>
      <c r="V23" s="131" t="str">
        <f t="shared" ca="1" si="21"/>
        <v/>
      </c>
      <c r="W23" s="131" t="str">
        <f t="shared" ca="1" si="22"/>
        <v/>
      </c>
      <c r="X23" s="131" t="str">
        <f t="shared" ca="1" si="23"/>
        <v/>
      </c>
      <c r="Y23" s="131" t="str">
        <f t="shared" ca="1" si="24"/>
        <v/>
      </c>
      <c r="Z23" s="29" t="str">
        <f t="shared" ca="1" si="25"/>
        <v/>
      </c>
    </row>
    <row r="24" spans="1:26" x14ac:dyDescent="0.2">
      <c r="A24" s="118"/>
      <c r="B24" s="126" t="str">
        <f t="shared" ca="1" si="2"/>
        <v/>
      </c>
      <c r="C24" s="126" t="str">
        <f t="shared" ca="1" si="3"/>
        <v/>
      </c>
      <c r="D24" s="126" t="str">
        <f t="shared" ca="1" si="1"/>
        <v/>
      </c>
      <c r="E24" s="126" t="str">
        <f t="shared" ca="1" si="4"/>
        <v/>
      </c>
      <c r="F24" s="126" t="str">
        <f t="shared" ca="1" si="5"/>
        <v/>
      </c>
      <c r="G24" s="127" t="str">
        <f t="shared" ca="1" si="6"/>
        <v/>
      </c>
      <c r="H24" s="128" t="str">
        <f t="shared" ca="1" si="7"/>
        <v/>
      </c>
      <c r="I24" s="128" t="str">
        <f t="shared" ca="1" si="8"/>
        <v/>
      </c>
      <c r="J24" s="128" t="str">
        <f t="shared" ca="1" si="9"/>
        <v/>
      </c>
      <c r="K24" s="128" t="str">
        <f t="shared" ca="1" si="10"/>
        <v/>
      </c>
      <c r="L24" s="128" t="str">
        <f t="shared" ca="1" si="11"/>
        <v/>
      </c>
      <c r="M24" s="128" t="str">
        <f t="shared" ca="1" si="12"/>
        <v/>
      </c>
      <c r="N24" s="128" t="str">
        <f t="shared" ca="1" si="13"/>
        <v/>
      </c>
      <c r="O24" s="129" t="str">
        <f t="shared" ca="1" si="14"/>
        <v/>
      </c>
      <c r="P24" s="130" t="str">
        <f t="shared" ca="1" si="15"/>
        <v/>
      </c>
      <c r="Q24" s="130" t="str">
        <f t="shared" ca="1" si="16"/>
        <v/>
      </c>
      <c r="R24" s="130" t="str">
        <f t="shared" ca="1" si="17"/>
        <v/>
      </c>
      <c r="S24" s="130" t="str">
        <f t="shared" ca="1" si="18"/>
        <v/>
      </c>
      <c r="T24" s="130" t="str">
        <f t="shared" ca="1" si="19"/>
        <v/>
      </c>
      <c r="U24" s="130" t="str">
        <f t="shared" ca="1" si="20"/>
        <v/>
      </c>
      <c r="V24" s="131" t="str">
        <f t="shared" ca="1" si="21"/>
        <v/>
      </c>
      <c r="W24" s="131" t="str">
        <f t="shared" ca="1" si="22"/>
        <v/>
      </c>
      <c r="X24" s="131" t="str">
        <f t="shared" ca="1" si="23"/>
        <v/>
      </c>
      <c r="Y24" s="131" t="str">
        <f t="shared" ca="1" si="24"/>
        <v/>
      </c>
      <c r="Z24" s="29" t="str">
        <f t="shared" ca="1" si="25"/>
        <v/>
      </c>
    </row>
    <row r="25" spans="1:26" x14ac:dyDescent="0.2">
      <c r="A25" s="118"/>
      <c r="B25" s="126" t="str">
        <f t="shared" ca="1" si="2"/>
        <v/>
      </c>
      <c r="C25" s="126" t="str">
        <f t="shared" ca="1" si="3"/>
        <v/>
      </c>
      <c r="D25" s="126" t="str">
        <f t="shared" ca="1" si="1"/>
        <v/>
      </c>
      <c r="E25" s="126" t="str">
        <f t="shared" ca="1" si="4"/>
        <v/>
      </c>
      <c r="F25" s="126" t="str">
        <f t="shared" ca="1" si="5"/>
        <v/>
      </c>
      <c r="G25" s="127" t="str">
        <f t="shared" ca="1" si="6"/>
        <v/>
      </c>
      <c r="H25" s="128" t="str">
        <f t="shared" ca="1" si="7"/>
        <v/>
      </c>
      <c r="I25" s="128" t="str">
        <f t="shared" ca="1" si="8"/>
        <v/>
      </c>
      <c r="J25" s="128" t="str">
        <f t="shared" ca="1" si="9"/>
        <v/>
      </c>
      <c r="K25" s="128" t="str">
        <f t="shared" ca="1" si="10"/>
        <v/>
      </c>
      <c r="L25" s="128" t="str">
        <f t="shared" ca="1" si="11"/>
        <v/>
      </c>
      <c r="M25" s="128" t="str">
        <f t="shared" ca="1" si="12"/>
        <v/>
      </c>
      <c r="N25" s="128" t="str">
        <f t="shared" ca="1" si="13"/>
        <v/>
      </c>
      <c r="O25" s="129" t="str">
        <f t="shared" ca="1" si="14"/>
        <v/>
      </c>
      <c r="P25" s="130" t="str">
        <f t="shared" ca="1" si="15"/>
        <v/>
      </c>
      <c r="Q25" s="130" t="str">
        <f t="shared" ca="1" si="16"/>
        <v/>
      </c>
      <c r="R25" s="130" t="str">
        <f t="shared" ca="1" si="17"/>
        <v/>
      </c>
      <c r="S25" s="130" t="str">
        <f t="shared" ca="1" si="18"/>
        <v/>
      </c>
      <c r="T25" s="130" t="str">
        <f t="shared" ca="1" si="19"/>
        <v/>
      </c>
      <c r="U25" s="130" t="str">
        <f t="shared" ca="1" si="20"/>
        <v/>
      </c>
      <c r="V25" s="131" t="str">
        <f t="shared" ca="1" si="21"/>
        <v/>
      </c>
      <c r="W25" s="131" t="str">
        <f t="shared" ca="1" si="22"/>
        <v/>
      </c>
      <c r="X25" s="131" t="str">
        <f t="shared" ca="1" si="23"/>
        <v/>
      </c>
      <c r="Y25" s="131" t="str">
        <f t="shared" ca="1" si="24"/>
        <v/>
      </c>
      <c r="Z25" s="29" t="str">
        <f t="shared" ca="1" si="25"/>
        <v/>
      </c>
    </row>
    <row r="26" spans="1:26" x14ac:dyDescent="0.2">
      <c r="A26" s="118"/>
      <c r="B26" s="126" t="str">
        <f t="shared" ca="1" si="2"/>
        <v/>
      </c>
      <c r="C26" s="126" t="str">
        <f t="shared" ca="1" si="3"/>
        <v/>
      </c>
      <c r="D26" s="126" t="str">
        <f t="shared" ca="1" si="1"/>
        <v/>
      </c>
      <c r="E26" s="126" t="str">
        <f t="shared" ca="1" si="4"/>
        <v/>
      </c>
      <c r="F26" s="126" t="str">
        <f t="shared" ca="1" si="5"/>
        <v/>
      </c>
      <c r="G26" s="127" t="str">
        <f t="shared" ca="1" si="6"/>
        <v/>
      </c>
      <c r="H26" s="128" t="str">
        <f t="shared" ca="1" si="7"/>
        <v/>
      </c>
      <c r="I26" s="128" t="str">
        <f t="shared" ca="1" si="8"/>
        <v/>
      </c>
      <c r="J26" s="128" t="str">
        <f t="shared" ca="1" si="9"/>
        <v/>
      </c>
      <c r="K26" s="128" t="str">
        <f t="shared" ca="1" si="10"/>
        <v/>
      </c>
      <c r="L26" s="128" t="str">
        <f t="shared" ca="1" si="11"/>
        <v/>
      </c>
      <c r="M26" s="128" t="str">
        <f t="shared" ca="1" si="12"/>
        <v/>
      </c>
      <c r="N26" s="128" t="str">
        <f t="shared" ca="1" si="13"/>
        <v/>
      </c>
      <c r="O26" s="129" t="str">
        <f t="shared" ca="1" si="14"/>
        <v/>
      </c>
      <c r="P26" s="130" t="str">
        <f t="shared" ca="1" si="15"/>
        <v/>
      </c>
      <c r="Q26" s="130" t="str">
        <f t="shared" ca="1" si="16"/>
        <v/>
      </c>
      <c r="R26" s="130" t="str">
        <f t="shared" ca="1" si="17"/>
        <v/>
      </c>
      <c r="S26" s="130" t="str">
        <f t="shared" ca="1" si="18"/>
        <v/>
      </c>
      <c r="T26" s="130" t="str">
        <f t="shared" ca="1" si="19"/>
        <v/>
      </c>
      <c r="U26" s="130" t="str">
        <f t="shared" ca="1" si="20"/>
        <v/>
      </c>
      <c r="V26" s="131" t="str">
        <f t="shared" ca="1" si="21"/>
        <v/>
      </c>
      <c r="W26" s="131" t="str">
        <f t="shared" ca="1" si="22"/>
        <v/>
      </c>
      <c r="X26" s="131" t="str">
        <f t="shared" ca="1" si="23"/>
        <v/>
      </c>
      <c r="Y26" s="131" t="str">
        <f t="shared" ca="1" si="24"/>
        <v/>
      </c>
      <c r="Z26" s="29" t="str">
        <f t="shared" ca="1" si="25"/>
        <v/>
      </c>
    </row>
    <row r="27" spans="1:26" x14ac:dyDescent="0.2">
      <c r="A27" s="118"/>
      <c r="B27" s="126" t="str">
        <f t="shared" ca="1" si="2"/>
        <v/>
      </c>
      <c r="C27" s="126" t="str">
        <f t="shared" ca="1" si="3"/>
        <v/>
      </c>
      <c r="D27" s="126" t="str">
        <f t="shared" ca="1" si="1"/>
        <v/>
      </c>
      <c r="E27" s="126" t="str">
        <f t="shared" ca="1" si="4"/>
        <v/>
      </c>
      <c r="F27" s="126" t="str">
        <f t="shared" ca="1" si="5"/>
        <v/>
      </c>
      <c r="G27" s="127" t="str">
        <f t="shared" ca="1" si="6"/>
        <v/>
      </c>
      <c r="H27" s="128" t="str">
        <f t="shared" ca="1" si="7"/>
        <v/>
      </c>
      <c r="I27" s="128" t="str">
        <f t="shared" ca="1" si="8"/>
        <v/>
      </c>
      <c r="J27" s="128" t="str">
        <f t="shared" ca="1" si="9"/>
        <v/>
      </c>
      <c r="K27" s="128" t="str">
        <f t="shared" ca="1" si="10"/>
        <v/>
      </c>
      <c r="L27" s="128" t="str">
        <f t="shared" ca="1" si="11"/>
        <v/>
      </c>
      <c r="M27" s="128" t="str">
        <f t="shared" ca="1" si="12"/>
        <v/>
      </c>
      <c r="N27" s="128" t="str">
        <f t="shared" ca="1" si="13"/>
        <v/>
      </c>
      <c r="O27" s="129" t="str">
        <f t="shared" ca="1" si="14"/>
        <v/>
      </c>
      <c r="P27" s="130" t="str">
        <f t="shared" ca="1" si="15"/>
        <v/>
      </c>
      <c r="Q27" s="130" t="str">
        <f t="shared" ca="1" si="16"/>
        <v/>
      </c>
      <c r="R27" s="130" t="str">
        <f t="shared" ca="1" si="17"/>
        <v/>
      </c>
      <c r="S27" s="130" t="str">
        <f t="shared" ca="1" si="18"/>
        <v/>
      </c>
      <c r="T27" s="130" t="str">
        <f t="shared" ca="1" si="19"/>
        <v/>
      </c>
      <c r="U27" s="130" t="str">
        <f t="shared" ca="1" si="20"/>
        <v/>
      </c>
      <c r="V27" s="131" t="str">
        <f t="shared" ca="1" si="21"/>
        <v/>
      </c>
      <c r="W27" s="131" t="str">
        <f t="shared" ca="1" si="22"/>
        <v/>
      </c>
      <c r="X27" s="131" t="str">
        <f t="shared" ca="1" si="23"/>
        <v/>
      </c>
      <c r="Y27" s="131" t="str">
        <f t="shared" ca="1" si="24"/>
        <v/>
      </c>
      <c r="Z27" s="29" t="str">
        <f t="shared" ca="1" si="25"/>
        <v/>
      </c>
    </row>
    <row r="28" spans="1:26" x14ac:dyDescent="0.2">
      <c r="A28" s="118"/>
      <c r="B28" s="126" t="str">
        <f t="shared" ca="1" si="2"/>
        <v/>
      </c>
      <c r="C28" s="126" t="str">
        <f t="shared" ca="1" si="3"/>
        <v/>
      </c>
      <c r="D28" s="126" t="str">
        <f t="shared" ca="1" si="1"/>
        <v/>
      </c>
      <c r="E28" s="126" t="str">
        <f t="shared" ca="1" si="4"/>
        <v/>
      </c>
      <c r="F28" s="126" t="str">
        <f t="shared" ca="1" si="5"/>
        <v/>
      </c>
      <c r="G28" s="127" t="str">
        <f t="shared" ca="1" si="6"/>
        <v/>
      </c>
      <c r="H28" s="128" t="str">
        <f t="shared" ca="1" si="7"/>
        <v/>
      </c>
      <c r="I28" s="128" t="str">
        <f t="shared" ca="1" si="8"/>
        <v/>
      </c>
      <c r="J28" s="128" t="str">
        <f t="shared" ca="1" si="9"/>
        <v/>
      </c>
      <c r="K28" s="128" t="str">
        <f t="shared" ca="1" si="10"/>
        <v/>
      </c>
      <c r="L28" s="128" t="str">
        <f t="shared" ca="1" si="11"/>
        <v/>
      </c>
      <c r="M28" s="128" t="str">
        <f t="shared" ca="1" si="12"/>
        <v/>
      </c>
      <c r="N28" s="128" t="str">
        <f t="shared" ca="1" si="13"/>
        <v/>
      </c>
      <c r="O28" s="129" t="str">
        <f t="shared" ca="1" si="14"/>
        <v/>
      </c>
      <c r="P28" s="130" t="str">
        <f t="shared" ca="1" si="15"/>
        <v/>
      </c>
      <c r="Q28" s="130" t="str">
        <f t="shared" ca="1" si="16"/>
        <v/>
      </c>
      <c r="R28" s="130" t="str">
        <f t="shared" ca="1" si="17"/>
        <v/>
      </c>
      <c r="S28" s="130" t="str">
        <f t="shared" ca="1" si="18"/>
        <v/>
      </c>
      <c r="T28" s="130" t="str">
        <f t="shared" ca="1" si="19"/>
        <v/>
      </c>
      <c r="U28" s="130" t="str">
        <f t="shared" ca="1" si="20"/>
        <v/>
      </c>
      <c r="V28" s="131" t="str">
        <f t="shared" ca="1" si="21"/>
        <v/>
      </c>
      <c r="W28" s="131" t="str">
        <f t="shared" ca="1" si="22"/>
        <v/>
      </c>
      <c r="X28" s="131" t="str">
        <f t="shared" ca="1" si="23"/>
        <v/>
      </c>
      <c r="Y28" s="131" t="str">
        <f t="shared" ca="1" si="24"/>
        <v/>
      </c>
      <c r="Z28" s="29" t="str">
        <f t="shared" ca="1" si="25"/>
        <v/>
      </c>
    </row>
    <row r="29" spans="1:26" x14ac:dyDescent="0.2">
      <c r="A29" s="118"/>
      <c r="B29" s="126" t="str">
        <f t="shared" ca="1" si="2"/>
        <v/>
      </c>
      <c r="C29" s="126" t="str">
        <f t="shared" ca="1" si="3"/>
        <v/>
      </c>
      <c r="D29" s="126" t="str">
        <f t="shared" ca="1" si="1"/>
        <v/>
      </c>
      <c r="E29" s="126" t="str">
        <f t="shared" ca="1" si="4"/>
        <v/>
      </c>
      <c r="F29" s="126" t="str">
        <f t="shared" ca="1" si="5"/>
        <v/>
      </c>
      <c r="G29" s="127" t="str">
        <f t="shared" ca="1" si="6"/>
        <v/>
      </c>
      <c r="H29" s="128" t="str">
        <f t="shared" ca="1" si="7"/>
        <v/>
      </c>
      <c r="I29" s="128" t="str">
        <f t="shared" ca="1" si="8"/>
        <v/>
      </c>
      <c r="J29" s="128" t="str">
        <f t="shared" ca="1" si="9"/>
        <v/>
      </c>
      <c r="K29" s="128" t="str">
        <f t="shared" ca="1" si="10"/>
        <v/>
      </c>
      <c r="L29" s="128" t="str">
        <f t="shared" ca="1" si="11"/>
        <v/>
      </c>
      <c r="M29" s="128" t="str">
        <f t="shared" ca="1" si="12"/>
        <v/>
      </c>
      <c r="N29" s="128" t="str">
        <f t="shared" ca="1" si="13"/>
        <v/>
      </c>
      <c r="O29" s="129" t="str">
        <f t="shared" ca="1" si="14"/>
        <v/>
      </c>
      <c r="P29" s="130" t="str">
        <f t="shared" ca="1" si="15"/>
        <v/>
      </c>
      <c r="Q29" s="130" t="str">
        <f t="shared" ca="1" si="16"/>
        <v/>
      </c>
      <c r="R29" s="130" t="str">
        <f t="shared" ca="1" si="17"/>
        <v/>
      </c>
      <c r="S29" s="130" t="str">
        <f t="shared" ca="1" si="18"/>
        <v/>
      </c>
      <c r="T29" s="130" t="str">
        <f t="shared" ca="1" si="19"/>
        <v/>
      </c>
      <c r="U29" s="130" t="str">
        <f t="shared" ca="1" si="20"/>
        <v/>
      </c>
      <c r="V29" s="131" t="str">
        <f t="shared" ca="1" si="21"/>
        <v/>
      </c>
      <c r="W29" s="131" t="str">
        <f t="shared" ca="1" si="22"/>
        <v/>
      </c>
      <c r="X29" s="131" t="str">
        <f t="shared" ca="1" si="23"/>
        <v/>
      </c>
      <c r="Y29" s="131" t="str">
        <f t="shared" ca="1" si="24"/>
        <v/>
      </c>
      <c r="Z29" s="29" t="str">
        <f t="shared" ca="1" si="25"/>
        <v/>
      </c>
    </row>
    <row r="30" spans="1:26" x14ac:dyDescent="0.2">
      <c r="A30" s="118"/>
      <c r="B30" s="126" t="str">
        <f t="shared" ca="1" si="2"/>
        <v/>
      </c>
      <c r="C30" s="126" t="str">
        <f t="shared" ca="1" si="3"/>
        <v/>
      </c>
      <c r="D30" s="126" t="str">
        <f t="shared" ca="1" si="1"/>
        <v/>
      </c>
      <c r="E30" s="126" t="str">
        <f t="shared" ca="1" si="4"/>
        <v/>
      </c>
      <c r="F30" s="126" t="str">
        <f t="shared" ca="1" si="5"/>
        <v/>
      </c>
      <c r="G30" s="127" t="str">
        <f t="shared" ca="1" si="6"/>
        <v/>
      </c>
      <c r="H30" s="128" t="str">
        <f t="shared" ca="1" si="7"/>
        <v/>
      </c>
      <c r="I30" s="128" t="str">
        <f t="shared" ca="1" si="8"/>
        <v/>
      </c>
      <c r="J30" s="128" t="str">
        <f t="shared" ca="1" si="9"/>
        <v/>
      </c>
      <c r="K30" s="128" t="str">
        <f t="shared" ca="1" si="10"/>
        <v/>
      </c>
      <c r="L30" s="128" t="str">
        <f t="shared" ca="1" si="11"/>
        <v/>
      </c>
      <c r="M30" s="128" t="str">
        <f t="shared" ca="1" si="12"/>
        <v/>
      </c>
      <c r="N30" s="128" t="str">
        <f t="shared" ca="1" si="13"/>
        <v/>
      </c>
      <c r="O30" s="129" t="str">
        <f t="shared" ca="1" si="14"/>
        <v/>
      </c>
      <c r="P30" s="130" t="str">
        <f t="shared" ca="1" si="15"/>
        <v/>
      </c>
      <c r="Q30" s="130" t="str">
        <f t="shared" ca="1" si="16"/>
        <v/>
      </c>
      <c r="R30" s="130" t="str">
        <f t="shared" ca="1" si="17"/>
        <v/>
      </c>
      <c r="S30" s="130" t="str">
        <f t="shared" ca="1" si="18"/>
        <v/>
      </c>
      <c r="T30" s="130" t="str">
        <f t="shared" ca="1" si="19"/>
        <v/>
      </c>
      <c r="U30" s="130" t="str">
        <f t="shared" ca="1" si="20"/>
        <v/>
      </c>
      <c r="V30" s="131" t="str">
        <f t="shared" ca="1" si="21"/>
        <v/>
      </c>
      <c r="W30" s="131" t="str">
        <f t="shared" ca="1" si="22"/>
        <v/>
      </c>
      <c r="X30" s="131" t="str">
        <f t="shared" ca="1" si="23"/>
        <v/>
      </c>
      <c r="Y30" s="131" t="str">
        <f t="shared" ca="1" si="24"/>
        <v/>
      </c>
      <c r="Z30" s="29" t="str">
        <f t="shared" ca="1" si="25"/>
        <v/>
      </c>
    </row>
    <row r="31" spans="1:26" x14ac:dyDescent="0.2">
      <c r="A31" s="118"/>
      <c r="B31" s="126" t="str">
        <f t="shared" ca="1" si="2"/>
        <v/>
      </c>
      <c r="C31" s="126" t="str">
        <f t="shared" ca="1" si="3"/>
        <v/>
      </c>
      <c r="D31" s="126" t="str">
        <f t="shared" ca="1" si="1"/>
        <v/>
      </c>
      <c r="E31" s="126" t="str">
        <f t="shared" ca="1" si="4"/>
        <v/>
      </c>
      <c r="F31" s="126" t="str">
        <f t="shared" ca="1" si="5"/>
        <v/>
      </c>
      <c r="G31" s="127" t="str">
        <f t="shared" ca="1" si="6"/>
        <v/>
      </c>
      <c r="H31" s="128" t="str">
        <f t="shared" ca="1" si="7"/>
        <v/>
      </c>
      <c r="I31" s="128" t="str">
        <f t="shared" ca="1" si="8"/>
        <v/>
      </c>
      <c r="J31" s="128" t="str">
        <f t="shared" ca="1" si="9"/>
        <v/>
      </c>
      <c r="K31" s="128" t="str">
        <f t="shared" ca="1" si="10"/>
        <v/>
      </c>
      <c r="L31" s="128" t="str">
        <f t="shared" ca="1" si="11"/>
        <v/>
      </c>
      <c r="M31" s="128" t="str">
        <f t="shared" ca="1" si="12"/>
        <v/>
      </c>
      <c r="N31" s="128" t="str">
        <f t="shared" ca="1" si="13"/>
        <v/>
      </c>
      <c r="O31" s="129" t="str">
        <f t="shared" ca="1" si="14"/>
        <v/>
      </c>
      <c r="P31" s="130" t="str">
        <f t="shared" ca="1" si="15"/>
        <v/>
      </c>
      <c r="Q31" s="130" t="str">
        <f t="shared" ca="1" si="16"/>
        <v/>
      </c>
      <c r="R31" s="130" t="str">
        <f t="shared" ca="1" si="17"/>
        <v/>
      </c>
      <c r="S31" s="130" t="str">
        <f t="shared" ca="1" si="18"/>
        <v/>
      </c>
      <c r="T31" s="130" t="str">
        <f t="shared" ca="1" si="19"/>
        <v/>
      </c>
      <c r="U31" s="130" t="str">
        <f t="shared" ca="1" si="20"/>
        <v/>
      </c>
      <c r="V31" s="131" t="str">
        <f t="shared" ca="1" si="21"/>
        <v/>
      </c>
      <c r="W31" s="131" t="str">
        <f t="shared" ca="1" si="22"/>
        <v/>
      </c>
      <c r="X31" s="131" t="str">
        <f t="shared" ca="1" si="23"/>
        <v/>
      </c>
      <c r="Y31" s="131" t="str">
        <f t="shared" ca="1" si="24"/>
        <v/>
      </c>
      <c r="Z31" s="29" t="str">
        <f t="shared" ca="1" si="25"/>
        <v/>
      </c>
    </row>
    <row r="32" spans="1:26" x14ac:dyDescent="0.2">
      <c r="A32" s="118"/>
      <c r="B32" s="126" t="str">
        <f t="shared" ca="1" si="2"/>
        <v/>
      </c>
      <c r="C32" s="126" t="str">
        <f t="shared" ca="1" si="3"/>
        <v/>
      </c>
      <c r="D32" s="126" t="str">
        <f t="shared" ca="1" si="1"/>
        <v/>
      </c>
      <c r="E32" s="126" t="str">
        <f t="shared" ca="1" si="4"/>
        <v/>
      </c>
      <c r="F32" s="126" t="str">
        <f t="shared" ca="1" si="5"/>
        <v/>
      </c>
      <c r="G32" s="127" t="str">
        <f t="shared" ca="1" si="6"/>
        <v/>
      </c>
      <c r="H32" s="128" t="str">
        <f t="shared" ca="1" si="7"/>
        <v/>
      </c>
      <c r="I32" s="128" t="str">
        <f t="shared" ca="1" si="8"/>
        <v/>
      </c>
      <c r="J32" s="128" t="str">
        <f t="shared" ca="1" si="9"/>
        <v/>
      </c>
      <c r="K32" s="128" t="str">
        <f t="shared" ca="1" si="10"/>
        <v/>
      </c>
      <c r="L32" s="128" t="str">
        <f t="shared" ca="1" si="11"/>
        <v/>
      </c>
      <c r="M32" s="128" t="str">
        <f t="shared" ca="1" si="12"/>
        <v/>
      </c>
      <c r="N32" s="128" t="str">
        <f t="shared" ca="1" si="13"/>
        <v/>
      </c>
      <c r="O32" s="129" t="str">
        <f t="shared" ca="1" si="14"/>
        <v/>
      </c>
      <c r="P32" s="130" t="str">
        <f t="shared" ca="1" si="15"/>
        <v/>
      </c>
      <c r="Q32" s="130" t="str">
        <f t="shared" ca="1" si="16"/>
        <v/>
      </c>
      <c r="R32" s="130" t="str">
        <f t="shared" ca="1" si="17"/>
        <v/>
      </c>
      <c r="S32" s="130" t="str">
        <f t="shared" ca="1" si="18"/>
        <v/>
      </c>
      <c r="T32" s="130" t="str">
        <f t="shared" ca="1" si="19"/>
        <v/>
      </c>
      <c r="U32" s="130" t="str">
        <f t="shared" ca="1" si="20"/>
        <v/>
      </c>
      <c r="V32" s="131" t="str">
        <f t="shared" ca="1" si="21"/>
        <v/>
      </c>
      <c r="W32" s="131" t="str">
        <f t="shared" ca="1" si="22"/>
        <v/>
      </c>
      <c r="X32" s="131" t="str">
        <f t="shared" ca="1" si="23"/>
        <v/>
      </c>
      <c r="Y32" s="131" t="str">
        <f t="shared" ca="1" si="24"/>
        <v/>
      </c>
      <c r="Z32" s="29" t="str">
        <f t="shared" ca="1" si="25"/>
        <v/>
      </c>
    </row>
    <row r="33" spans="1:26" x14ac:dyDescent="0.2">
      <c r="A33" s="118"/>
      <c r="B33" s="126" t="str">
        <f t="shared" ca="1" si="2"/>
        <v/>
      </c>
      <c r="C33" s="126" t="str">
        <f t="shared" ca="1" si="3"/>
        <v/>
      </c>
      <c r="D33" s="126" t="str">
        <f t="shared" ca="1" si="1"/>
        <v/>
      </c>
      <c r="E33" s="126" t="str">
        <f t="shared" ca="1" si="4"/>
        <v/>
      </c>
      <c r="F33" s="126" t="str">
        <f t="shared" ca="1" si="5"/>
        <v/>
      </c>
      <c r="G33" s="127" t="str">
        <f t="shared" ca="1" si="6"/>
        <v/>
      </c>
      <c r="H33" s="128" t="str">
        <f t="shared" ca="1" si="7"/>
        <v/>
      </c>
      <c r="I33" s="128" t="str">
        <f t="shared" ca="1" si="8"/>
        <v/>
      </c>
      <c r="J33" s="128" t="str">
        <f t="shared" ca="1" si="9"/>
        <v/>
      </c>
      <c r="K33" s="128" t="str">
        <f t="shared" ca="1" si="10"/>
        <v/>
      </c>
      <c r="L33" s="128" t="str">
        <f t="shared" ca="1" si="11"/>
        <v/>
      </c>
      <c r="M33" s="128" t="str">
        <f t="shared" ca="1" si="12"/>
        <v/>
      </c>
      <c r="N33" s="128" t="str">
        <f t="shared" ca="1" si="13"/>
        <v/>
      </c>
      <c r="O33" s="129" t="str">
        <f t="shared" ca="1" si="14"/>
        <v/>
      </c>
      <c r="P33" s="130" t="str">
        <f t="shared" ca="1" si="15"/>
        <v/>
      </c>
      <c r="Q33" s="130" t="str">
        <f t="shared" ca="1" si="16"/>
        <v/>
      </c>
      <c r="R33" s="130" t="str">
        <f t="shared" ca="1" si="17"/>
        <v/>
      </c>
      <c r="S33" s="130" t="str">
        <f t="shared" ca="1" si="18"/>
        <v/>
      </c>
      <c r="T33" s="130" t="str">
        <f t="shared" ca="1" si="19"/>
        <v/>
      </c>
      <c r="U33" s="130" t="str">
        <f t="shared" ca="1" si="20"/>
        <v/>
      </c>
      <c r="V33" s="131" t="str">
        <f t="shared" ca="1" si="21"/>
        <v/>
      </c>
      <c r="W33" s="131" t="str">
        <f t="shared" ca="1" si="22"/>
        <v/>
      </c>
      <c r="X33" s="131" t="str">
        <f t="shared" ca="1" si="23"/>
        <v/>
      </c>
      <c r="Y33" s="131" t="str">
        <f t="shared" ca="1" si="24"/>
        <v/>
      </c>
      <c r="Z33" s="29" t="str">
        <f t="shared" ca="1" si="25"/>
        <v/>
      </c>
    </row>
    <row r="34" spans="1:26" x14ac:dyDescent="0.2">
      <c r="A34" s="118"/>
      <c r="B34" s="126" t="str">
        <f t="shared" ca="1" si="2"/>
        <v/>
      </c>
      <c r="C34" s="126" t="str">
        <f t="shared" ca="1" si="3"/>
        <v/>
      </c>
      <c r="D34" s="126" t="str">
        <f t="shared" ca="1" si="1"/>
        <v/>
      </c>
      <c r="E34" s="126" t="str">
        <f t="shared" ca="1" si="4"/>
        <v/>
      </c>
      <c r="F34" s="126" t="str">
        <f t="shared" ca="1" si="5"/>
        <v/>
      </c>
      <c r="G34" s="127" t="str">
        <f t="shared" ca="1" si="6"/>
        <v/>
      </c>
      <c r="H34" s="128" t="str">
        <f t="shared" ca="1" si="7"/>
        <v/>
      </c>
      <c r="I34" s="128" t="str">
        <f t="shared" ca="1" si="8"/>
        <v/>
      </c>
      <c r="J34" s="128" t="str">
        <f t="shared" ca="1" si="9"/>
        <v/>
      </c>
      <c r="K34" s="128" t="str">
        <f t="shared" ca="1" si="10"/>
        <v/>
      </c>
      <c r="L34" s="128" t="str">
        <f t="shared" ca="1" si="11"/>
        <v/>
      </c>
      <c r="M34" s="128" t="str">
        <f t="shared" ca="1" si="12"/>
        <v/>
      </c>
      <c r="N34" s="128" t="str">
        <f t="shared" ca="1" si="13"/>
        <v/>
      </c>
      <c r="O34" s="129" t="str">
        <f t="shared" ca="1" si="14"/>
        <v/>
      </c>
      <c r="P34" s="130" t="str">
        <f t="shared" ca="1" si="15"/>
        <v/>
      </c>
      <c r="Q34" s="130" t="str">
        <f t="shared" ca="1" si="16"/>
        <v/>
      </c>
      <c r="R34" s="130" t="str">
        <f t="shared" ca="1" si="17"/>
        <v/>
      </c>
      <c r="S34" s="130" t="str">
        <f t="shared" ca="1" si="18"/>
        <v/>
      </c>
      <c r="T34" s="130" t="str">
        <f t="shared" ca="1" si="19"/>
        <v/>
      </c>
      <c r="U34" s="130" t="str">
        <f t="shared" ca="1" si="20"/>
        <v/>
      </c>
      <c r="V34" s="131" t="str">
        <f t="shared" ca="1" si="21"/>
        <v/>
      </c>
      <c r="W34" s="131" t="str">
        <f t="shared" ca="1" si="22"/>
        <v/>
      </c>
      <c r="X34" s="131" t="str">
        <f t="shared" ca="1" si="23"/>
        <v/>
      </c>
      <c r="Y34" s="131" t="str">
        <f t="shared" ca="1" si="24"/>
        <v/>
      </c>
      <c r="Z34" s="29" t="str">
        <f t="shared" ca="1" si="25"/>
        <v/>
      </c>
    </row>
    <row r="35" spans="1:26" x14ac:dyDescent="0.2">
      <c r="A35" s="118"/>
      <c r="B35" s="126" t="str">
        <f t="shared" ca="1" si="2"/>
        <v/>
      </c>
      <c r="C35" s="126" t="str">
        <f t="shared" ca="1" si="3"/>
        <v/>
      </c>
      <c r="D35" s="126" t="str">
        <f t="shared" ca="1" si="1"/>
        <v/>
      </c>
      <c r="E35" s="126" t="str">
        <f t="shared" ca="1" si="4"/>
        <v/>
      </c>
      <c r="F35" s="126" t="str">
        <f t="shared" ca="1" si="5"/>
        <v/>
      </c>
      <c r="G35" s="127" t="str">
        <f t="shared" ca="1" si="6"/>
        <v/>
      </c>
      <c r="H35" s="128" t="str">
        <f t="shared" ca="1" si="7"/>
        <v/>
      </c>
      <c r="I35" s="128" t="str">
        <f t="shared" ca="1" si="8"/>
        <v/>
      </c>
      <c r="J35" s="128" t="str">
        <f t="shared" ca="1" si="9"/>
        <v/>
      </c>
      <c r="K35" s="128" t="str">
        <f t="shared" ca="1" si="10"/>
        <v/>
      </c>
      <c r="L35" s="128" t="str">
        <f t="shared" ca="1" si="11"/>
        <v/>
      </c>
      <c r="M35" s="128" t="str">
        <f t="shared" ca="1" si="12"/>
        <v/>
      </c>
      <c r="N35" s="128" t="str">
        <f t="shared" ca="1" si="13"/>
        <v/>
      </c>
      <c r="O35" s="129" t="str">
        <f t="shared" ca="1" si="14"/>
        <v/>
      </c>
      <c r="P35" s="130" t="str">
        <f t="shared" ca="1" si="15"/>
        <v/>
      </c>
      <c r="Q35" s="130" t="str">
        <f t="shared" ca="1" si="16"/>
        <v/>
      </c>
      <c r="R35" s="130" t="str">
        <f t="shared" ca="1" si="17"/>
        <v/>
      </c>
      <c r="S35" s="130" t="str">
        <f t="shared" ca="1" si="18"/>
        <v/>
      </c>
      <c r="T35" s="130" t="str">
        <f t="shared" ca="1" si="19"/>
        <v/>
      </c>
      <c r="U35" s="130" t="str">
        <f t="shared" ca="1" si="20"/>
        <v/>
      </c>
      <c r="V35" s="131" t="str">
        <f t="shared" ca="1" si="21"/>
        <v/>
      </c>
      <c r="W35" s="131" t="str">
        <f t="shared" ca="1" si="22"/>
        <v/>
      </c>
      <c r="X35" s="131" t="str">
        <f t="shared" ca="1" si="23"/>
        <v/>
      </c>
      <c r="Y35" s="131" t="str">
        <f t="shared" ca="1" si="24"/>
        <v/>
      </c>
      <c r="Z35" s="29" t="str">
        <f t="shared" ca="1" si="25"/>
        <v/>
      </c>
    </row>
    <row r="36" spans="1:26" x14ac:dyDescent="0.2">
      <c r="A36" s="118"/>
      <c r="B36" s="126" t="str">
        <f t="shared" ca="1" si="2"/>
        <v/>
      </c>
      <c r="C36" s="126" t="str">
        <f t="shared" ca="1" si="3"/>
        <v/>
      </c>
      <c r="D36" s="126" t="str">
        <f t="shared" ca="1" si="1"/>
        <v/>
      </c>
      <c r="E36" s="126" t="str">
        <f t="shared" ca="1" si="4"/>
        <v/>
      </c>
      <c r="F36" s="126" t="str">
        <f t="shared" ca="1" si="5"/>
        <v/>
      </c>
      <c r="G36" s="127" t="str">
        <f t="shared" ca="1" si="6"/>
        <v/>
      </c>
      <c r="H36" s="128" t="str">
        <f t="shared" ca="1" si="7"/>
        <v/>
      </c>
      <c r="I36" s="128" t="str">
        <f t="shared" ca="1" si="8"/>
        <v/>
      </c>
      <c r="J36" s="128" t="str">
        <f t="shared" ca="1" si="9"/>
        <v/>
      </c>
      <c r="K36" s="128" t="str">
        <f t="shared" ca="1" si="10"/>
        <v/>
      </c>
      <c r="L36" s="128" t="str">
        <f t="shared" ca="1" si="11"/>
        <v/>
      </c>
      <c r="M36" s="128" t="str">
        <f t="shared" ca="1" si="12"/>
        <v/>
      </c>
      <c r="N36" s="128" t="str">
        <f t="shared" ca="1" si="13"/>
        <v/>
      </c>
      <c r="O36" s="129" t="str">
        <f t="shared" ca="1" si="14"/>
        <v/>
      </c>
      <c r="P36" s="130" t="str">
        <f t="shared" ca="1" si="15"/>
        <v/>
      </c>
      <c r="Q36" s="130" t="str">
        <f t="shared" ca="1" si="16"/>
        <v/>
      </c>
      <c r="R36" s="130" t="str">
        <f t="shared" ca="1" si="17"/>
        <v/>
      </c>
      <c r="S36" s="130" t="str">
        <f t="shared" ca="1" si="18"/>
        <v/>
      </c>
      <c r="T36" s="130" t="str">
        <f t="shared" ca="1" si="19"/>
        <v/>
      </c>
      <c r="U36" s="130" t="str">
        <f t="shared" ca="1" si="20"/>
        <v/>
      </c>
      <c r="V36" s="131" t="str">
        <f t="shared" ca="1" si="21"/>
        <v/>
      </c>
      <c r="W36" s="131" t="str">
        <f t="shared" ca="1" si="22"/>
        <v/>
      </c>
      <c r="X36" s="131" t="str">
        <f t="shared" ca="1" si="23"/>
        <v/>
      </c>
      <c r="Y36" s="131" t="str">
        <f t="shared" ca="1" si="24"/>
        <v/>
      </c>
      <c r="Z36" s="29" t="str">
        <f t="shared" ca="1" si="25"/>
        <v/>
      </c>
    </row>
    <row r="37" spans="1:26" x14ac:dyDescent="0.2">
      <c r="A37" s="118"/>
      <c r="B37" s="126" t="str">
        <f t="shared" ca="1" si="2"/>
        <v/>
      </c>
      <c r="C37" s="126" t="str">
        <f t="shared" ca="1" si="3"/>
        <v/>
      </c>
      <c r="D37" s="126" t="str">
        <f t="shared" ca="1" si="1"/>
        <v/>
      </c>
      <c r="E37" s="126" t="str">
        <f t="shared" ca="1" si="4"/>
        <v/>
      </c>
      <c r="F37" s="126" t="str">
        <f t="shared" ca="1" si="5"/>
        <v/>
      </c>
      <c r="G37" s="127" t="str">
        <f t="shared" ca="1" si="6"/>
        <v/>
      </c>
      <c r="H37" s="128" t="str">
        <f t="shared" ca="1" si="7"/>
        <v/>
      </c>
      <c r="I37" s="128" t="str">
        <f t="shared" ca="1" si="8"/>
        <v/>
      </c>
      <c r="J37" s="128" t="str">
        <f t="shared" ca="1" si="9"/>
        <v/>
      </c>
      <c r="K37" s="128" t="str">
        <f t="shared" ca="1" si="10"/>
        <v/>
      </c>
      <c r="L37" s="128" t="str">
        <f t="shared" ca="1" si="11"/>
        <v/>
      </c>
      <c r="M37" s="128" t="str">
        <f t="shared" ca="1" si="12"/>
        <v/>
      </c>
      <c r="N37" s="128" t="str">
        <f t="shared" ca="1" si="13"/>
        <v/>
      </c>
      <c r="O37" s="129" t="str">
        <f t="shared" ca="1" si="14"/>
        <v/>
      </c>
      <c r="P37" s="130" t="str">
        <f t="shared" ca="1" si="15"/>
        <v/>
      </c>
      <c r="Q37" s="130" t="str">
        <f t="shared" ca="1" si="16"/>
        <v/>
      </c>
      <c r="R37" s="130" t="str">
        <f t="shared" ca="1" si="17"/>
        <v/>
      </c>
      <c r="S37" s="130" t="str">
        <f t="shared" ca="1" si="18"/>
        <v/>
      </c>
      <c r="T37" s="130" t="str">
        <f t="shared" ca="1" si="19"/>
        <v/>
      </c>
      <c r="U37" s="130" t="str">
        <f t="shared" ca="1" si="20"/>
        <v/>
      </c>
      <c r="V37" s="131" t="str">
        <f t="shared" ca="1" si="21"/>
        <v/>
      </c>
      <c r="W37" s="131" t="str">
        <f t="shared" ca="1" si="22"/>
        <v/>
      </c>
      <c r="X37" s="131" t="str">
        <f t="shared" ca="1" si="23"/>
        <v/>
      </c>
      <c r="Y37" s="131" t="str">
        <f t="shared" ca="1" si="24"/>
        <v/>
      </c>
      <c r="Z37" s="29" t="str">
        <f t="shared" ca="1" si="25"/>
        <v/>
      </c>
    </row>
    <row r="38" spans="1:26" x14ac:dyDescent="0.2">
      <c r="A38" s="118"/>
      <c r="B38" s="126" t="str">
        <f t="shared" ca="1" si="2"/>
        <v/>
      </c>
      <c r="C38" s="126" t="str">
        <f t="shared" ca="1" si="3"/>
        <v/>
      </c>
      <c r="D38" s="126" t="str">
        <f t="shared" ca="1" si="1"/>
        <v/>
      </c>
      <c r="E38" s="126" t="str">
        <f t="shared" ca="1" si="4"/>
        <v/>
      </c>
      <c r="F38" s="126" t="str">
        <f t="shared" ca="1" si="5"/>
        <v/>
      </c>
      <c r="G38" s="127" t="str">
        <f t="shared" ca="1" si="6"/>
        <v/>
      </c>
      <c r="H38" s="128" t="str">
        <f t="shared" ca="1" si="7"/>
        <v/>
      </c>
      <c r="I38" s="128" t="str">
        <f t="shared" ca="1" si="8"/>
        <v/>
      </c>
      <c r="J38" s="128" t="str">
        <f t="shared" ca="1" si="9"/>
        <v/>
      </c>
      <c r="K38" s="128" t="str">
        <f t="shared" ca="1" si="10"/>
        <v/>
      </c>
      <c r="L38" s="128" t="str">
        <f t="shared" ca="1" si="11"/>
        <v/>
      </c>
      <c r="M38" s="128" t="str">
        <f t="shared" ca="1" si="12"/>
        <v/>
      </c>
      <c r="N38" s="128" t="str">
        <f t="shared" ca="1" si="13"/>
        <v/>
      </c>
      <c r="O38" s="129" t="str">
        <f t="shared" ca="1" si="14"/>
        <v/>
      </c>
      <c r="P38" s="130" t="str">
        <f t="shared" ca="1" si="15"/>
        <v/>
      </c>
      <c r="Q38" s="130" t="str">
        <f t="shared" ca="1" si="16"/>
        <v/>
      </c>
      <c r="R38" s="130" t="str">
        <f t="shared" ca="1" si="17"/>
        <v/>
      </c>
      <c r="S38" s="130" t="str">
        <f t="shared" ca="1" si="18"/>
        <v/>
      </c>
      <c r="T38" s="130" t="str">
        <f t="shared" ca="1" si="19"/>
        <v/>
      </c>
      <c r="U38" s="130" t="str">
        <f t="shared" ca="1" si="20"/>
        <v/>
      </c>
      <c r="V38" s="131" t="str">
        <f t="shared" ca="1" si="21"/>
        <v/>
      </c>
      <c r="W38" s="131" t="str">
        <f t="shared" ca="1" si="22"/>
        <v/>
      </c>
      <c r="X38" s="131" t="str">
        <f t="shared" ca="1" si="23"/>
        <v/>
      </c>
      <c r="Y38" s="131" t="str">
        <f t="shared" ca="1" si="24"/>
        <v/>
      </c>
      <c r="Z38" s="29" t="str">
        <f t="shared" ca="1" si="25"/>
        <v/>
      </c>
    </row>
    <row r="39" spans="1:26" x14ac:dyDescent="0.2">
      <c r="A39" s="118"/>
      <c r="B39" s="126" t="str">
        <f t="shared" ca="1" si="2"/>
        <v/>
      </c>
      <c r="C39" s="126" t="str">
        <f t="shared" ca="1" si="3"/>
        <v/>
      </c>
      <c r="D39" s="126" t="str">
        <f t="shared" ca="1" si="1"/>
        <v/>
      </c>
      <c r="E39" s="126" t="str">
        <f t="shared" ca="1" si="4"/>
        <v/>
      </c>
      <c r="F39" s="126" t="str">
        <f t="shared" ca="1" si="5"/>
        <v/>
      </c>
      <c r="G39" s="127" t="str">
        <f t="shared" ca="1" si="6"/>
        <v/>
      </c>
      <c r="H39" s="128" t="str">
        <f t="shared" ca="1" si="7"/>
        <v/>
      </c>
      <c r="I39" s="128" t="str">
        <f t="shared" ca="1" si="8"/>
        <v/>
      </c>
      <c r="J39" s="128" t="str">
        <f t="shared" ca="1" si="9"/>
        <v/>
      </c>
      <c r="K39" s="128" t="str">
        <f t="shared" ca="1" si="10"/>
        <v/>
      </c>
      <c r="L39" s="128" t="str">
        <f t="shared" ca="1" si="11"/>
        <v/>
      </c>
      <c r="M39" s="128" t="str">
        <f t="shared" ca="1" si="12"/>
        <v/>
      </c>
      <c r="N39" s="128" t="str">
        <f t="shared" ca="1" si="13"/>
        <v/>
      </c>
      <c r="O39" s="129" t="str">
        <f t="shared" ca="1" si="14"/>
        <v/>
      </c>
      <c r="P39" s="130" t="str">
        <f t="shared" ca="1" si="15"/>
        <v/>
      </c>
      <c r="Q39" s="130" t="str">
        <f t="shared" ca="1" si="16"/>
        <v/>
      </c>
      <c r="R39" s="130" t="str">
        <f t="shared" ca="1" si="17"/>
        <v/>
      </c>
      <c r="S39" s="130" t="str">
        <f t="shared" ca="1" si="18"/>
        <v/>
      </c>
      <c r="T39" s="130" t="str">
        <f t="shared" ca="1" si="19"/>
        <v/>
      </c>
      <c r="U39" s="130" t="str">
        <f t="shared" ca="1" si="20"/>
        <v/>
      </c>
      <c r="V39" s="131" t="str">
        <f t="shared" ca="1" si="21"/>
        <v/>
      </c>
      <c r="W39" s="131" t="str">
        <f t="shared" ca="1" si="22"/>
        <v/>
      </c>
      <c r="X39" s="131" t="str">
        <f t="shared" ca="1" si="23"/>
        <v/>
      </c>
      <c r="Y39" s="131" t="str">
        <f t="shared" ca="1" si="24"/>
        <v/>
      </c>
      <c r="Z39" s="29" t="str">
        <f t="shared" ca="1" si="25"/>
        <v/>
      </c>
    </row>
    <row r="40" spans="1:26" x14ac:dyDescent="0.2">
      <c r="A40" s="118"/>
      <c r="B40" s="126" t="str">
        <f t="shared" ca="1" si="2"/>
        <v/>
      </c>
      <c r="C40" s="126" t="str">
        <f t="shared" ca="1" si="3"/>
        <v/>
      </c>
      <c r="D40" s="126" t="str">
        <f t="shared" ca="1" si="1"/>
        <v/>
      </c>
      <c r="E40" s="126" t="str">
        <f t="shared" ca="1" si="4"/>
        <v/>
      </c>
      <c r="F40" s="126" t="str">
        <f t="shared" ca="1" si="5"/>
        <v/>
      </c>
      <c r="G40" s="127" t="str">
        <f t="shared" ca="1" si="6"/>
        <v/>
      </c>
      <c r="H40" s="128" t="str">
        <f t="shared" ca="1" si="7"/>
        <v/>
      </c>
      <c r="I40" s="128" t="str">
        <f t="shared" ca="1" si="8"/>
        <v/>
      </c>
      <c r="J40" s="128" t="str">
        <f t="shared" ca="1" si="9"/>
        <v/>
      </c>
      <c r="K40" s="128" t="str">
        <f t="shared" ca="1" si="10"/>
        <v/>
      </c>
      <c r="L40" s="128" t="str">
        <f t="shared" ca="1" si="11"/>
        <v/>
      </c>
      <c r="M40" s="128" t="str">
        <f t="shared" ca="1" si="12"/>
        <v/>
      </c>
      <c r="N40" s="128" t="str">
        <f t="shared" ca="1" si="13"/>
        <v/>
      </c>
      <c r="O40" s="129" t="str">
        <f t="shared" ca="1" si="14"/>
        <v/>
      </c>
      <c r="P40" s="130" t="str">
        <f t="shared" ca="1" si="15"/>
        <v/>
      </c>
      <c r="Q40" s="130" t="str">
        <f t="shared" ca="1" si="16"/>
        <v/>
      </c>
      <c r="R40" s="130" t="str">
        <f t="shared" ca="1" si="17"/>
        <v/>
      </c>
      <c r="S40" s="130" t="str">
        <f t="shared" ca="1" si="18"/>
        <v/>
      </c>
      <c r="T40" s="130" t="str">
        <f t="shared" ca="1" si="19"/>
        <v/>
      </c>
      <c r="U40" s="130" t="str">
        <f t="shared" ca="1" si="20"/>
        <v/>
      </c>
      <c r="V40" s="131" t="str">
        <f t="shared" ca="1" si="21"/>
        <v/>
      </c>
      <c r="W40" s="131" t="str">
        <f t="shared" ca="1" si="22"/>
        <v/>
      </c>
      <c r="X40" s="131" t="str">
        <f t="shared" ca="1" si="23"/>
        <v/>
      </c>
      <c r="Y40" s="131" t="str">
        <f t="shared" ca="1" si="24"/>
        <v/>
      </c>
      <c r="Z40" s="29" t="str">
        <f t="shared" ca="1" si="25"/>
        <v/>
      </c>
    </row>
    <row r="41" spans="1:26" x14ac:dyDescent="0.2">
      <c r="A41" s="118"/>
      <c r="B41" s="126" t="str">
        <f t="shared" ca="1" si="2"/>
        <v/>
      </c>
      <c r="C41" s="126" t="str">
        <f t="shared" ca="1" si="3"/>
        <v/>
      </c>
      <c r="D41" s="126" t="str">
        <f t="shared" ca="1" si="1"/>
        <v/>
      </c>
      <c r="E41" s="126" t="str">
        <f t="shared" ca="1" si="4"/>
        <v/>
      </c>
      <c r="F41" s="126" t="str">
        <f t="shared" ca="1" si="5"/>
        <v/>
      </c>
      <c r="G41" s="127" t="str">
        <f t="shared" ca="1" si="6"/>
        <v/>
      </c>
      <c r="H41" s="128" t="str">
        <f t="shared" ca="1" si="7"/>
        <v/>
      </c>
      <c r="I41" s="128" t="str">
        <f t="shared" ca="1" si="8"/>
        <v/>
      </c>
      <c r="J41" s="128" t="str">
        <f t="shared" ca="1" si="9"/>
        <v/>
      </c>
      <c r="K41" s="128" t="str">
        <f t="shared" ca="1" si="10"/>
        <v/>
      </c>
      <c r="L41" s="128" t="str">
        <f t="shared" ca="1" si="11"/>
        <v/>
      </c>
      <c r="M41" s="128" t="str">
        <f t="shared" ca="1" si="12"/>
        <v/>
      </c>
      <c r="N41" s="128" t="str">
        <f t="shared" ca="1" si="13"/>
        <v/>
      </c>
      <c r="O41" s="129" t="str">
        <f t="shared" ca="1" si="14"/>
        <v/>
      </c>
      <c r="P41" s="130" t="str">
        <f t="shared" ca="1" si="15"/>
        <v/>
      </c>
      <c r="Q41" s="130" t="str">
        <f t="shared" ca="1" si="16"/>
        <v/>
      </c>
      <c r="R41" s="130" t="str">
        <f t="shared" ca="1" si="17"/>
        <v/>
      </c>
      <c r="S41" s="130" t="str">
        <f t="shared" ca="1" si="18"/>
        <v/>
      </c>
      <c r="T41" s="130" t="str">
        <f t="shared" ca="1" si="19"/>
        <v/>
      </c>
      <c r="U41" s="130" t="str">
        <f t="shared" ca="1" si="20"/>
        <v/>
      </c>
      <c r="V41" s="131" t="str">
        <f t="shared" ca="1" si="21"/>
        <v/>
      </c>
      <c r="W41" s="131" t="str">
        <f t="shared" ca="1" si="22"/>
        <v/>
      </c>
      <c r="X41" s="131" t="str">
        <f t="shared" ca="1" si="23"/>
        <v/>
      </c>
      <c r="Y41" s="131" t="str">
        <f t="shared" ca="1" si="24"/>
        <v/>
      </c>
      <c r="Z41" s="29" t="str">
        <f t="shared" ca="1" si="25"/>
        <v/>
      </c>
    </row>
    <row r="42" spans="1:26" x14ac:dyDescent="0.2">
      <c r="A42" s="118"/>
      <c r="B42" s="126" t="str">
        <f t="shared" ca="1" si="2"/>
        <v/>
      </c>
      <c r="C42" s="126" t="str">
        <f t="shared" ca="1" si="3"/>
        <v/>
      </c>
      <c r="D42" s="126" t="str">
        <f t="shared" ca="1" si="1"/>
        <v/>
      </c>
      <c r="E42" s="126" t="str">
        <f t="shared" ca="1" si="4"/>
        <v/>
      </c>
      <c r="F42" s="126" t="str">
        <f t="shared" ca="1" si="5"/>
        <v/>
      </c>
      <c r="G42" s="127" t="str">
        <f t="shared" ca="1" si="6"/>
        <v/>
      </c>
      <c r="H42" s="128" t="str">
        <f t="shared" ca="1" si="7"/>
        <v/>
      </c>
      <c r="I42" s="128" t="str">
        <f t="shared" ca="1" si="8"/>
        <v/>
      </c>
      <c r="J42" s="128" t="str">
        <f t="shared" ca="1" si="9"/>
        <v/>
      </c>
      <c r="K42" s="128" t="str">
        <f t="shared" ca="1" si="10"/>
        <v/>
      </c>
      <c r="L42" s="128" t="str">
        <f t="shared" ca="1" si="11"/>
        <v/>
      </c>
      <c r="M42" s="128" t="str">
        <f t="shared" ca="1" si="12"/>
        <v/>
      </c>
      <c r="N42" s="128" t="str">
        <f t="shared" ca="1" si="13"/>
        <v/>
      </c>
      <c r="O42" s="129" t="str">
        <f t="shared" ca="1" si="14"/>
        <v/>
      </c>
      <c r="P42" s="130" t="str">
        <f t="shared" ca="1" si="15"/>
        <v/>
      </c>
      <c r="Q42" s="130" t="str">
        <f t="shared" ca="1" si="16"/>
        <v/>
      </c>
      <c r="R42" s="130" t="str">
        <f t="shared" ca="1" si="17"/>
        <v/>
      </c>
      <c r="S42" s="130" t="str">
        <f t="shared" ca="1" si="18"/>
        <v/>
      </c>
      <c r="T42" s="130" t="str">
        <f t="shared" ca="1" si="19"/>
        <v/>
      </c>
      <c r="U42" s="130" t="str">
        <f t="shared" ca="1" si="20"/>
        <v/>
      </c>
      <c r="V42" s="131" t="str">
        <f t="shared" ca="1" si="21"/>
        <v/>
      </c>
      <c r="W42" s="131" t="str">
        <f t="shared" ca="1" si="22"/>
        <v/>
      </c>
      <c r="X42" s="131" t="str">
        <f t="shared" ca="1" si="23"/>
        <v/>
      </c>
      <c r="Y42" s="131" t="str">
        <f t="shared" ca="1" si="24"/>
        <v/>
      </c>
      <c r="Z42" s="29" t="str">
        <f t="shared" ca="1" si="25"/>
        <v/>
      </c>
    </row>
    <row r="43" spans="1:26" x14ac:dyDescent="0.2">
      <c r="A43" s="118"/>
      <c r="B43" s="126" t="str">
        <f t="shared" ca="1" si="2"/>
        <v/>
      </c>
      <c r="C43" s="126" t="str">
        <f t="shared" ca="1" si="3"/>
        <v/>
      </c>
      <c r="D43" s="126" t="str">
        <f t="shared" ca="1" si="1"/>
        <v/>
      </c>
      <c r="E43" s="126" t="str">
        <f t="shared" ca="1" si="4"/>
        <v/>
      </c>
      <c r="F43" s="126" t="str">
        <f t="shared" ca="1" si="5"/>
        <v/>
      </c>
      <c r="G43" s="127" t="str">
        <f t="shared" ca="1" si="6"/>
        <v/>
      </c>
      <c r="H43" s="128" t="str">
        <f t="shared" ca="1" si="7"/>
        <v/>
      </c>
      <c r="I43" s="128" t="str">
        <f t="shared" ca="1" si="8"/>
        <v/>
      </c>
      <c r="J43" s="128" t="str">
        <f t="shared" ca="1" si="9"/>
        <v/>
      </c>
      <c r="K43" s="128" t="str">
        <f t="shared" ca="1" si="10"/>
        <v/>
      </c>
      <c r="L43" s="128" t="str">
        <f t="shared" ca="1" si="11"/>
        <v/>
      </c>
      <c r="M43" s="128" t="str">
        <f t="shared" ca="1" si="12"/>
        <v/>
      </c>
      <c r="N43" s="128" t="str">
        <f t="shared" ca="1" si="13"/>
        <v/>
      </c>
      <c r="O43" s="129" t="str">
        <f t="shared" ca="1" si="14"/>
        <v/>
      </c>
      <c r="P43" s="130" t="str">
        <f t="shared" ca="1" si="15"/>
        <v/>
      </c>
      <c r="Q43" s="130" t="str">
        <f t="shared" ca="1" si="16"/>
        <v/>
      </c>
      <c r="R43" s="130" t="str">
        <f t="shared" ca="1" si="17"/>
        <v/>
      </c>
      <c r="S43" s="130" t="str">
        <f t="shared" ca="1" si="18"/>
        <v/>
      </c>
      <c r="T43" s="130" t="str">
        <f t="shared" ca="1" si="19"/>
        <v/>
      </c>
      <c r="U43" s="130" t="str">
        <f t="shared" ca="1" si="20"/>
        <v/>
      </c>
      <c r="V43" s="131" t="str">
        <f t="shared" ca="1" si="21"/>
        <v/>
      </c>
      <c r="W43" s="131" t="str">
        <f t="shared" ca="1" si="22"/>
        <v/>
      </c>
      <c r="X43" s="131" t="str">
        <f t="shared" ca="1" si="23"/>
        <v/>
      </c>
      <c r="Y43" s="131" t="str">
        <f t="shared" ca="1" si="24"/>
        <v/>
      </c>
      <c r="Z43" s="29" t="str">
        <f t="shared" ca="1" si="25"/>
        <v/>
      </c>
    </row>
    <row r="44" spans="1:26" x14ac:dyDescent="0.2">
      <c r="A44" s="118"/>
      <c r="B44" s="126" t="str">
        <f t="shared" ca="1" si="2"/>
        <v/>
      </c>
      <c r="C44" s="126" t="str">
        <f t="shared" ca="1" si="3"/>
        <v/>
      </c>
      <c r="D44" s="126" t="str">
        <f t="shared" ca="1" si="1"/>
        <v/>
      </c>
      <c r="E44" s="126" t="str">
        <f t="shared" ca="1" si="4"/>
        <v/>
      </c>
      <c r="F44" s="126" t="str">
        <f t="shared" ca="1" si="5"/>
        <v/>
      </c>
      <c r="G44" s="127" t="str">
        <f t="shared" ca="1" si="6"/>
        <v/>
      </c>
      <c r="H44" s="128" t="str">
        <f t="shared" ca="1" si="7"/>
        <v/>
      </c>
      <c r="I44" s="128" t="str">
        <f t="shared" ca="1" si="8"/>
        <v/>
      </c>
      <c r="J44" s="128" t="str">
        <f t="shared" ca="1" si="9"/>
        <v/>
      </c>
      <c r="K44" s="128" t="str">
        <f t="shared" ca="1" si="10"/>
        <v/>
      </c>
      <c r="L44" s="128" t="str">
        <f t="shared" ca="1" si="11"/>
        <v/>
      </c>
      <c r="M44" s="128" t="str">
        <f t="shared" ca="1" si="12"/>
        <v/>
      </c>
      <c r="N44" s="128" t="str">
        <f t="shared" ca="1" si="13"/>
        <v/>
      </c>
      <c r="O44" s="129" t="str">
        <f t="shared" ca="1" si="14"/>
        <v/>
      </c>
      <c r="P44" s="130" t="str">
        <f t="shared" ca="1" si="15"/>
        <v/>
      </c>
      <c r="Q44" s="130" t="str">
        <f t="shared" ca="1" si="16"/>
        <v/>
      </c>
      <c r="R44" s="130" t="str">
        <f t="shared" ca="1" si="17"/>
        <v/>
      </c>
      <c r="S44" s="130" t="str">
        <f t="shared" ca="1" si="18"/>
        <v/>
      </c>
      <c r="T44" s="130" t="str">
        <f t="shared" ca="1" si="19"/>
        <v/>
      </c>
      <c r="U44" s="130" t="str">
        <f t="shared" ca="1" si="20"/>
        <v/>
      </c>
      <c r="V44" s="131" t="str">
        <f t="shared" ca="1" si="21"/>
        <v/>
      </c>
      <c r="W44" s="131" t="str">
        <f t="shared" ca="1" si="22"/>
        <v/>
      </c>
      <c r="X44" s="131" t="str">
        <f t="shared" ca="1" si="23"/>
        <v/>
      </c>
      <c r="Y44" s="131" t="str">
        <f t="shared" ca="1" si="24"/>
        <v/>
      </c>
      <c r="Z44" s="29" t="str">
        <f t="shared" ca="1" si="25"/>
        <v/>
      </c>
    </row>
    <row r="45" spans="1:26" x14ac:dyDescent="0.2">
      <c r="A45" s="118"/>
      <c r="B45" s="126" t="str">
        <f t="shared" ca="1" si="2"/>
        <v/>
      </c>
      <c r="C45" s="126" t="str">
        <f t="shared" ca="1" si="3"/>
        <v/>
      </c>
      <c r="D45" s="126" t="str">
        <f t="shared" ca="1" si="1"/>
        <v/>
      </c>
      <c r="E45" s="126" t="str">
        <f t="shared" ca="1" si="4"/>
        <v/>
      </c>
      <c r="F45" s="126" t="str">
        <f t="shared" ca="1" si="5"/>
        <v/>
      </c>
      <c r="G45" s="127" t="str">
        <f t="shared" ca="1" si="6"/>
        <v/>
      </c>
      <c r="H45" s="128" t="str">
        <f t="shared" ca="1" si="7"/>
        <v/>
      </c>
      <c r="I45" s="128" t="str">
        <f t="shared" ca="1" si="8"/>
        <v/>
      </c>
      <c r="J45" s="128" t="str">
        <f t="shared" ca="1" si="9"/>
        <v/>
      </c>
      <c r="K45" s="128" t="str">
        <f t="shared" ca="1" si="10"/>
        <v/>
      </c>
      <c r="L45" s="128" t="str">
        <f t="shared" ca="1" si="11"/>
        <v/>
      </c>
      <c r="M45" s="128" t="str">
        <f t="shared" ca="1" si="12"/>
        <v/>
      </c>
      <c r="N45" s="128" t="str">
        <f t="shared" ca="1" si="13"/>
        <v/>
      </c>
      <c r="O45" s="129" t="str">
        <f t="shared" ca="1" si="14"/>
        <v/>
      </c>
      <c r="P45" s="130" t="str">
        <f t="shared" ca="1" si="15"/>
        <v/>
      </c>
      <c r="Q45" s="130" t="str">
        <f t="shared" ca="1" si="16"/>
        <v/>
      </c>
      <c r="R45" s="130" t="str">
        <f t="shared" ca="1" si="17"/>
        <v/>
      </c>
      <c r="S45" s="130" t="str">
        <f t="shared" ca="1" si="18"/>
        <v/>
      </c>
      <c r="T45" s="130" t="str">
        <f t="shared" ca="1" si="19"/>
        <v/>
      </c>
      <c r="U45" s="130" t="str">
        <f t="shared" ca="1" si="20"/>
        <v/>
      </c>
      <c r="V45" s="131" t="str">
        <f t="shared" ca="1" si="21"/>
        <v/>
      </c>
      <c r="W45" s="131" t="str">
        <f t="shared" ca="1" si="22"/>
        <v/>
      </c>
      <c r="X45" s="131" t="str">
        <f t="shared" ca="1" si="23"/>
        <v/>
      </c>
      <c r="Y45" s="131" t="str">
        <f t="shared" ca="1" si="24"/>
        <v/>
      </c>
      <c r="Z45" s="29" t="str">
        <f t="shared" ca="1" si="25"/>
        <v/>
      </c>
    </row>
    <row r="46" spans="1:26" x14ac:dyDescent="0.2">
      <c r="A46" s="118"/>
      <c r="B46" s="126" t="str">
        <f t="shared" ca="1" si="2"/>
        <v/>
      </c>
      <c r="C46" s="126" t="str">
        <f t="shared" ca="1" si="3"/>
        <v/>
      </c>
      <c r="D46" s="126" t="str">
        <f t="shared" ca="1" si="1"/>
        <v/>
      </c>
      <c r="E46" s="126" t="str">
        <f t="shared" ca="1" si="4"/>
        <v/>
      </c>
      <c r="F46" s="126" t="str">
        <f t="shared" ca="1" si="5"/>
        <v/>
      </c>
      <c r="G46" s="127" t="str">
        <f t="shared" ca="1" si="6"/>
        <v/>
      </c>
      <c r="H46" s="128" t="str">
        <f t="shared" ca="1" si="7"/>
        <v/>
      </c>
      <c r="I46" s="128" t="str">
        <f t="shared" ca="1" si="8"/>
        <v/>
      </c>
      <c r="J46" s="128" t="str">
        <f t="shared" ca="1" si="9"/>
        <v/>
      </c>
      <c r="K46" s="128" t="str">
        <f t="shared" ca="1" si="10"/>
        <v/>
      </c>
      <c r="L46" s="128" t="str">
        <f t="shared" ca="1" si="11"/>
        <v/>
      </c>
      <c r="M46" s="128" t="str">
        <f t="shared" ca="1" si="12"/>
        <v/>
      </c>
      <c r="N46" s="128" t="str">
        <f t="shared" ca="1" si="13"/>
        <v/>
      </c>
      <c r="O46" s="129" t="str">
        <f t="shared" ca="1" si="14"/>
        <v/>
      </c>
      <c r="P46" s="130" t="str">
        <f t="shared" ca="1" si="15"/>
        <v/>
      </c>
      <c r="Q46" s="130" t="str">
        <f t="shared" ca="1" si="16"/>
        <v/>
      </c>
      <c r="R46" s="130" t="str">
        <f t="shared" ca="1" si="17"/>
        <v/>
      </c>
      <c r="S46" s="130" t="str">
        <f t="shared" ca="1" si="18"/>
        <v/>
      </c>
      <c r="T46" s="130" t="str">
        <f t="shared" ca="1" si="19"/>
        <v/>
      </c>
      <c r="U46" s="130" t="str">
        <f t="shared" ca="1" si="20"/>
        <v/>
      </c>
      <c r="V46" s="131" t="str">
        <f t="shared" ca="1" si="21"/>
        <v/>
      </c>
      <c r="W46" s="131" t="str">
        <f t="shared" ca="1" si="22"/>
        <v/>
      </c>
      <c r="X46" s="131" t="str">
        <f t="shared" ca="1" si="23"/>
        <v/>
      </c>
      <c r="Y46" s="131" t="str">
        <f t="shared" ca="1" si="24"/>
        <v/>
      </c>
      <c r="Z46" s="29" t="str">
        <f t="shared" ca="1" si="25"/>
        <v/>
      </c>
    </row>
    <row r="47" spans="1:26" x14ac:dyDescent="0.2">
      <c r="A47" s="118"/>
      <c r="B47" s="126" t="str">
        <f t="shared" ca="1" si="2"/>
        <v/>
      </c>
      <c r="C47" s="126" t="str">
        <f t="shared" ca="1" si="3"/>
        <v/>
      </c>
      <c r="D47" s="126" t="str">
        <f t="shared" ca="1" si="1"/>
        <v/>
      </c>
      <c r="E47" s="126" t="str">
        <f t="shared" ca="1" si="4"/>
        <v/>
      </c>
      <c r="F47" s="126" t="str">
        <f t="shared" ca="1" si="5"/>
        <v/>
      </c>
      <c r="G47" s="127" t="str">
        <f t="shared" ca="1" si="6"/>
        <v/>
      </c>
      <c r="H47" s="128" t="str">
        <f t="shared" ca="1" si="7"/>
        <v/>
      </c>
      <c r="I47" s="128" t="str">
        <f t="shared" ca="1" si="8"/>
        <v/>
      </c>
      <c r="J47" s="128" t="str">
        <f t="shared" ca="1" si="9"/>
        <v/>
      </c>
      <c r="K47" s="128" t="str">
        <f t="shared" ca="1" si="10"/>
        <v/>
      </c>
      <c r="L47" s="128" t="str">
        <f t="shared" ca="1" si="11"/>
        <v/>
      </c>
      <c r="M47" s="128" t="str">
        <f t="shared" ca="1" si="12"/>
        <v/>
      </c>
      <c r="N47" s="128" t="str">
        <f t="shared" ca="1" si="13"/>
        <v/>
      </c>
      <c r="O47" s="129" t="str">
        <f t="shared" ca="1" si="14"/>
        <v/>
      </c>
      <c r="P47" s="130" t="str">
        <f t="shared" ca="1" si="15"/>
        <v/>
      </c>
      <c r="Q47" s="130" t="str">
        <f t="shared" ca="1" si="16"/>
        <v/>
      </c>
      <c r="R47" s="130" t="str">
        <f t="shared" ca="1" si="17"/>
        <v/>
      </c>
      <c r="S47" s="130" t="str">
        <f t="shared" ca="1" si="18"/>
        <v/>
      </c>
      <c r="T47" s="130" t="str">
        <f t="shared" ca="1" si="19"/>
        <v/>
      </c>
      <c r="U47" s="130" t="str">
        <f t="shared" ca="1" si="20"/>
        <v/>
      </c>
      <c r="V47" s="131" t="str">
        <f t="shared" ca="1" si="21"/>
        <v/>
      </c>
      <c r="W47" s="131" t="str">
        <f t="shared" ca="1" si="22"/>
        <v/>
      </c>
      <c r="X47" s="131" t="str">
        <f t="shared" ca="1" si="23"/>
        <v/>
      </c>
      <c r="Y47" s="131" t="str">
        <f t="shared" ca="1" si="24"/>
        <v/>
      </c>
      <c r="Z47" s="29" t="str">
        <f t="shared" ca="1" si="25"/>
        <v/>
      </c>
    </row>
    <row r="48" spans="1:26" x14ac:dyDescent="0.2">
      <c r="A48" s="118"/>
      <c r="B48" s="126" t="str">
        <f t="shared" ca="1" si="2"/>
        <v/>
      </c>
      <c r="C48" s="126" t="str">
        <f t="shared" ca="1" si="3"/>
        <v/>
      </c>
      <c r="D48" s="126" t="str">
        <f t="shared" ca="1" si="1"/>
        <v/>
      </c>
      <c r="E48" s="126" t="str">
        <f t="shared" ca="1" si="4"/>
        <v/>
      </c>
      <c r="F48" s="126" t="str">
        <f t="shared" ca="1" si="5"/>
        <v/>
      </c>
      <c r="G48" s="127" t="str">
        <f t="shared" ca="1" si="6"/>
        <v/>
      </c>
      <c r="H48" s="128" t="str">
        <f t="shared" ca="1" si="7"/>
        <v/>
      </c>
      <c r="I48" s="128" t="str">
        <f t="shared" ca="1" si="8"/>
        <v/>
      </c>
      <c r="J48" s="128" t="str">
        <f t="shared" ca="1" si="9"/>
        <v/>
      </c>
      <c r="K48" s="128" t="str">
        <f t="shared" ca="1" si="10"/>
        <v/>
      </c>
      <c r="L48" s="128" t="str">
        <f t="shared" ca="1" si="11"/>
        <v/>
      </c>
      <c r="M48" s="128" t="str">
        <f t="shared" ca="1" si="12"/>
        <v/>
      </c>
      <c r="N48" s="128" t="str">
        <f t="shared" ca="1" si="13"/>
        <v/>
      </c>
      <c r="O48" s="129" t="str">
        <f t="shared" ca="1" si="14"/>
        <v/>
      </c>
      <c r="P48" s="130" t="str">
        <f t="shared" ca="1" si="15"/>
        <v/>
      </c>
      <c r="Q48" s="130" t="str">
        <f t="shared" ca="1" si="16"/>
        <v/>
      </c>
      <c r="R48" s="130" t="str">
        <f t="shared" ca="1" si="17"/>
        <v/>
      </c>
      <c r="S48" s="130" t="str">
        <f t="shared" ca="1" si="18"/>
        <v/>
      </c>
      <c r="T48" s="130" t="str">
        <f t="shared" ca="1" si="19"/>
        <v/>
      </c>
      <c r="U48" s="130" t="str">
        <f t="shared" ca="1" si="20"/>
        <v/>
      </c>
      <c r="V48" s="131" t="str">
        <f t="shared" ca="1" si="21"/>
        <v/>
      </c>
      <c r="W48" s="131" t="str">
        <f t="shared" ca="1" si="22"/>
        <v/>
      </c>
      <c r="X48" s="131" t="str">
        <f t="shared" ca="1" si="23"/>
        <v/>
      </c>
      <c r="Y48" s="131" t="str">
        <f t="shared" ca="1" si="24"/>
        <v/>
      </c>
      <c r="Z48" s="29" t="str">
        <f t="shared" ca="1" si="25"/>
        <v/>
      </c>
    </row>
    <row r="49" spans="1:26" x14ac:dyDescent="0.2">
      <c r="A49" s="118"/>
      <c r="B49" s="126" t="str">
        <f t="shared" ca="1" si="2"/>
        <v/>
      </c>
      <c r="C49" s="126" t="str">
        <f t="shared" ca="1" si="3"/>
        <v/>
      </c>
      <c r="D49" s="126" t="str">
        <f t="shared" ca="1" si="1"/>
        <v/>
      </c>
      <c r="E49" s="126" t="str">
        <f t="shared" ca="1" si="4"/>
        <v/>
      </c>
      <c r="F49" s="126" t="str">
        <f t="shared" ca="1" si="5"/>
        <v/>
      </c>
      <c r="G49" s="127" t="str">
        <f t="shared" ca="1" si="6"/>
        <v/>
      </c>
      <c r="H49" s="128" t="str">
        <f t="shared" ca="1" si="7"/>
        <v/>
      </c>
      <c r="I49" s="128" t="str">
        <f t="shared" ca="1" si="8"/>
        <v/>
      </c>
      <c r="J49" s="128" t="str">
        <f t="shared" ca="1" si="9"/>
        <v/>
      </c>
      <c r="K49" s="128" t="str">
        <f t="shared" ca="1" si="10"/>
        <v/>
      </c>
      <c r="L49" s="128" t="str">
        <f t="shared" ca="1" si="11"/>
        <v/>
      </c>
      <c r="M49" s="128" t="str">
        <f t="shared" ca="1" si="12"/>
        <v/>
      </c>
      <c r="N49" s="128" t="str">
        <f t="shared" ca="1" si="13"/>
        <v/>
      </c>
      <c r="O49" s="129" t="str">
        <f t="shared" ca="1" si="14"/>
        <v/>
      </c>
      <c r="P49" s="130" t="str">
        <f t="shared" ca="1" si="15"/>
        <v/>
      </c>
      <c r="Q49" s="130" t="str">
        <f t="shared" ca="1" si="16"/>
        <v/>
      </c>
      <c r="R49" s="130" t="str">
        <f t="shared" ca="1" si="17"/>
        <v/>
      </c>
      <c r="S49" s="130" t="str">
        <f t="shared" ca="1" si="18"/>
        <v/>
      </c>
      <c r="T49" s="130" t="str">
        <f t="shared" ca="1" si="19"/>
        <v/>
      </c>
      <c r="U49" s="130" t="str">
        <f t="shared" ca="1" si="20"/>
        <v/>
      </c>
      <c r="V49" s="131" t="str">
        <f t="shared" ca="1" si="21"/>
        <v/>
      </c>
      <c r="W49" s="131" t="str">
        <f t="shared" ca="1" si="22"/>
        <v/>
      </c>
      <c r="X49" s="131" t="str">
        <f t="shared" ca="1" si="23"/>
        <v/>
      </c>
      <c r="Y49" s="131" t="str">
        <f t="shared" ca="1" si="24"/>
        <v/>
      </c>
      <c r="Z49" s="29" t="str">
        <f t="shared" ca="1" si="25"/>
        <v/>
      </c>
    </row>
    <row r="50" spans="1:26" x14ac:dyDescent="0.2">
      <c r="A50" s="118"/>
      <c r="B50" s="126" t="str">
        <f t="shared" ca="1" si="2"/>
        <v/>
      </c>
      <c r="C50" s="126" t="str">
        <f t="shared" ca="1" si="3"/>
        <v/>
      </c>
      <c r="D50" s="126" t="str">
        <f t="shared" ca="1" si="1"/>
        <v/>
      </c>
      <c r="E50" s="126" t="str">
        <f t="shared" ca="1" si="4"/>
        <v/>
      </c>
      <c r="F50" s="126" t="str">
        <f t="shared" ca="1" si="5"/>
        <v/>
      </c>
      <c r="G50" s="127" t="str">
        <f t="shared" ca="1" si="6"/>
        <v/>
      </c>
      <c r="H50" s="128" t="str">
        <f t="shared" ca="1" si="7"/>
        <v/>
      </c>
      <c r="I50" s="128" t="str">
        <f t="shared" ca="1" si="8"/>
        <v/>
      </c>
      <c r="J50" s="128" t="str">
        <f t="shared" ca="1" si="9"/>
        <v/>
      </c>
      <c r="K50" s="128" t="str">
        <f t="shared" ca="1" si="10"/>
        <v/>
      </c>
      <c r="L50" s="128" t="str">
        <f t="shared" ca="1" si="11"/>
        <v/>
      </c>
      <c r="M50" s="128" t="str">
        <f t="shared" ca="1" si="12"/>
        <v/>
      </c>
      <c r="N50" s="128" t="str">
        <f t="shared" ca="1" si="13"/>
        <v/>
      </c>
      <c r="O50" s="129" t="str">
        <f t="shared" ca="1" si="14"/>
        <v/>
      </c>
      <c r="P50" s="130" t="str">
        <f t="shared" ca="1" si="15"/>
        <v/>
      </c>
      <c r="Q50" s="130" t="str">
        <f t="shared" ca="1" si="16"/>
        <v/>
      </c>
      <c r="R50" s="130" t="str">
        <f t="shared" ca="1" si="17"/>
        <v/>
      </c>
      <c r="S50" s="130" t="str">
        <f t="shared" ca="1" si="18"/>
        <v/>
      </c>
      <c r="T50" s="130" t="str">
        <f t="shared" ca="1" si="19"/>
        <v/>
      </c>
      <c r="U50" s="130" t="str">
        <f t="shared" ca="1" si="20"/>
        <v/>
      </c>
      <c r="V50" s="131" t="str">
        <f t="shared" ca="1" si="21"/>
        <v/>
      </c>
      <c r="W50" s="131" t="str">
        <f t="shared" ca="1" si="22"/>
        <v/>
      </c>
      <c r="X50" s="131" t="str">
        <f t="shared" ca="1" si="23"/>
        <v/>
      </c>
      <c r="Y50" s="131" t="str">
        <f t="shared" ca="1" si="24"/>
        <v/>
      </c>
      <c r="Z50" s="29" t="str">
        <f t="shared" ca="1" si="25"/>
        <v/>
      </c>
    </row>
    <row r="51" spans="1:26" x14ac:dyDescent="0.2">
      <c r="A51" s="118"/>
      <c r="B51" s="126" t="str">
        <f t="shared" ca="1" si="2"/>
        <v/>
      </c>
      <c r="C51" s="126" t="str">
        <f t="shared" ca="1" si="3"/>
        <v/>
      </c>
      <c r="D51" s="126" t="str">
        <f t="shared" ca="1" si="1"/>
        <v/>
      </c>
      <c r="E51" s="126" t="str">
        <f t="shared" ca="1" si="4"/>
        <v/>
      </c>
      <c r="F51" s="126" t="str">
        <f t="shared" ca="1" si="5"/>
        <v/>
      </c>
      <c r="G51" s="127" t="str">
        <f t="shared" ca="1" si="6"/>
        <v/>
      </c>
      <c r="H51" s="128" t="str">
        <f t="shared" ca="1" si="7"/>
        <v/>
      </c>
      <c r="I51" s="128" t="str">
        <f t="shared" ca="1" si="8"/>
        <v/>
      </c>
      <c r="J51" s="128" t="str">
        <f t="shared" ca="1" si="9"/>
        <v/>
      </c>
      <c r="K51" s="128" t="str">
        <f t="shared" ca="1" si="10"/>
        <v/>
      </c>
      <c r="L51" s="128" t="str">
        <f t="shared" ca="1" si="11"/>
        <v/>
      </c>
      <c r="M51" s="128" t="str">
        <f t="shared" ca="1" si="12"/>
        <v/>
      </c>
      <c r="N51" s="128" t="str">
        <f t="shared" ca="1" si="13"/>
        <v/>
      </c>
      <c r="O51" s="129" t="str">
        <f t="shared" ca="1" si="14"/>
        <v/>
      </c>
      <c r="P51" s="130" t="str">
        <f t="shared" ca="1" si="15"/>
        <v/>
      </c>
      <c r="Q51" s="130" t="str">
        <f t="shared" ca="1" si="16"/>
        <v/>
      </c>
      <c r="R51" s="130" t="str">
        <f t="shared" ca="1" si="17"/>
        <v/>
      </c>
      <c r="S51" s="130" t="str">
        <f t="shared" ca="1" si="18"/>
        <v/>
      </c>
      <c r="T51" s="130" t="str">
        <f t="shared" ca="1" si="19"/>
        <v/>
      </c>
      <c r="U51" s="130" t="str">
        <f t="shared" ca="1" si="20"/>
        <v/>
      </c>
      <c r="V51" s="131" t="str">
        <f t="shared" ca="1" si="21"/>
        <v/>
      </c>
      <c r="W51" s="131" t="str">
        <f t="shared" ca="1" si="22"/>
        <v/>
      </c>
      <c r="X51" s="131" t="str">
        <f t="shared" ca="1" si="23"/>
        <v/>
      </c>
      <c r="Y51" s="131" t="str">
        <f t="shared" ca="1" si="24"/>
        <v/>
      </c>
      <c r="Z51" s="29" t="str">
        <f t="shared" ca="1" si="25"/>
        <v/>
      </c>
    </row>
    <row r="52" spans="1:26" x14ac:dyDescent="0.2">
      <c r="A52" s="118"/>
      <c r="B52" s="126" t="str">
        <f t="shared" ca="1" si="2"/>
        <v/>
      </c>
      <c r="C52" s="126" t="str">
        <f t="shared" ca="1" si="3"/>
        <v/>
      </c>
      <c r="D52" s="126" t="str">
        <f t="shared" ca="1" si="1"/>
        <v/>
      </c>
      <c r="E52" s="126" t="str">
        <f t="shared" ca="1" si="4"/>
        <v/>
      </c>
      <c r="F52" s="126" t="str">
        <f t="shared" ca="1" si="5"/>
        <v/>
      </c>
      <c r="G52" s="127" t="str">
        <f t="shared" ca="1" si="6"/>
        <v/>
      </c>
      <c r="H52" s="128" t="str">
        <f t="shared" ca="1" si="7"/>
        <v/>
      </c>
      <c r="I52" s="128" t="str">
        <f t="shared" ca="1" si="8"/>
        <v/>
      </c>
      <c r="J52" s="128" t="str">
        <f t="shared" ca="1" si="9"/>
        <v/>
      </c>
      <c r="K52" s="128" t="str">
        <f t="shared" ca="1" si="10"/>
        <v/>
      </c>
      <c r="L52" s="128" t="str">
        <f t="shared" ca="1" si="11"/>
        <v/>
      </c>
      <c r="M52" s="128" t="str">
        <f t="shared" ca="1" si="12"/>
        <v/>
      </c>
      <c r="N52" s="128" t="str">
        <f t="shared" ca="1" si="13"/>
        <v/>
      </c>
      <c r="O52" s="129" t="str">
        <f t="shared" ca="1" si="14"/>
        <v/>
      </c>
      <c r="P52" s="130" t="str">
        <f t="shared" ca="1" si="15"/>
        <v/>
      </c>
      <c r="Q52" s="130" t="str">
        <f t="shared" ca="1" si="16"/>
        <v/>
      </c>
      <c r="R52" s="130" t="str">
        <f t="shared" ca="1" si="17"/>
        <v/>
      </c>
      <c r="S52" s="130" t="str">
        <f t="shared" ca="1" si="18"/>
        <v/>
      </c>
      <c r="T52" s="130" t="str">
        <f t="shared" ca="1" si="19"/>
        <v/>
      </c>
      <c r="U52" s="130" t="str">
        <f t="shared" ca="1" si="20"/>
        <v/>
      </c>
      <c r="V52" s="131" t="str">
        <f t="shared" ca="1" si="21"/>
        <v/>
      </c>
      <c r="W52" s="131" t="str">
        <f t="shared" ca="1" si="22"/>
        <v/>
      </c>
      <c r="X52" s="131" t="str">
        <f t="shared" ca="1" si="23"/>
        <v/>
      </c>
      <c r="Y52" s="131" t="str">
        <f t="shared" ca="1" si="24"/>
        <v/>
      </c>
      <c r="Z52" s="29" t="str">
        <f t="shared" ca="1" si="25"/>
        <v/>
      </c>
    </row>
    <row r="53" spans="1:26" x14ac:dyDescent="0.2">
      <c r="A53" s="118"/>
      <c r="B53" s="126" t="str">
        <f t="shared" ca="1" si="2"/>
        <v/>
      </c>
      <c r="C53" s="126" t="str">
        <f t="shared" ca="1" si="3"/>
        <v/>
      </c>
      <c r="D53" s="126" t="str">
        <f t="shared" ca="1" si="1"/>
        <v/>
      </c>
      <c r="E53" s="126" t="str">
        <f t="shared" ca="1" si="4"/>
        <v/>
      </c>
      <c r="F53" s="126" t="str">
        <f t="shared" ca="1" si="5"/>
        <v/>
      </c>
      <c r="G53" s="127" t="str">
        <f t="shared" ca="1" si="6"/>
        <v/>
      </c>
      <c r="H53" s="128" t="str">
        <f t="shared" ca="1" si="7"/>
        <v/>
      </c>
      <c r="I53" s="128" t="str">
        <f t="shared" ca="1" si="8"/>
        <v/>
      </c>
      <c r="J53" s="128" t="str">
        <f t="shared" ca="1" si="9"/>
        <v/>
      </c>
      <c r="K53" s="128" t="str">
        <f t="shared" ca="1" si="10"/>
        <v/>
      </c>
      <c r="L53" s="128" t="str">
        <f t="shared" ca="1" si="11"/>
        <v/>
      </c>
      <c r="M53" s="128" t="str">
        <f t="shared" ca="1" si="12"/>
        <v/>
      </c>
      <c r="N53" s="128" t="str">
        <f t="shared" ca="1" si="13"/>
        <v/>
      </c>
      <c r="O53" s="129" t="str">
        <f t="shared" ca="1" si="14"/>
        <v/>
      </c>
      <c r="P53" s="130" t="str">
        <f t="shared" ca="1" si="15"/>
        <v/>
      </c>
      <c r="Q53" s="130" t="str">
        <f t="shared" ca="1" si="16"/>
        <v/>
      </c>
      <c r="R53" s="130" t="str">
        <f t="shared" ca="1" si="17"/>
        <v/>
      </c>
      <c r="S53" s="130" t="str">
        <f t="shared" ca="1" si="18"/>
        <v/>
      </c>
      <c r="T53" s="130" t="str">
        <f t="shared" ca="1" si="19"/>
        <v/>
      </c>
      <c r="U53" s="130" t="str">
        <f t="shared" ca="1" si="20"/>
        <v/>
      </c>
      <c r="V53" s="131" t="str">
        <f t="shared" ca="1" si="21"/>
        <v/>
      </c>
      <c r="W53" s="131" t="str">
        <f t="shared" ca="1" si="22"/>
        <v/>
      </c>
      <c r="X53" s="131" t="str">
        <f t="shared" ca="1" si="23"/>
        <v/>
      </c>
      <c r="Y53" s="131" t="str">
        <f t="shared" ca="1" si="24"/>
        <v/>
      </c>
      <c r="Z53" s="29" t="str">
        <f t="shared" ca="1" si="25"/>
        <v/>
      </c>
    </row>
    <row r="54" spans="1:26" x14ac:dyDescent="0.2">
      <c r="A54" s="118"/>
      <c r="B54" s="126" t="str">
        <f t="shared" ca="1" si="2"/>
        <v/>
      </c>
      <c r="C54" s="126" t="str">
        <f t="shared" ca="1" si="3"/>
        <v/>
      </c>
      <c r="D54" s="126" t="str">
        <f t="shared" ca="1" si="1"/>
        <v/>
      </c>
      <c r="E54" s="126" t="str">
        <f t="shared" ca="1" si="4"/>
        <v/>
      </c>
      <c r="F54" s="126" t="str">
        <f t="shared" ca="1" si="5"/>
        <v/>
      </c>
      <c r="G54" s="127" t="str">
        <f t="shared" ca="1" si="6"/>
        <v/>
      </c>
      <c r="H54" s="128" t="str">
        <f t="shared" ca="1" si="7"/>
        <v/>
      </c>
      <c r="I54" s="128" t="str">
        <f t="shared" ca="1" si="8"/>
        <v/>
      </c>
      <c r="J54" s="128" t="str">
        <f t="shared" ca="1" si="9"/>
        <v/>
      </c>
      <c r="K54" s="128" t="str">
        <f t="shared" ca="1" si="10"/>
        <v/>
      </c>
      <c r="L54" s="128" t="str">
        <f t="shared" ca="1" si="11"/>
        <v/>
      </c>
      <c r="M54" s="128" t="str">
        <f t="shared" ca="1" si="12"/>
        <v/>
      </c>
      <c r="N54" s="128" t="str">
        <f t="shared" ca="1" si="13"/>
        <v/>
      </c>
      <c r="O54" s="129" t="str">
        <f t="shared" ca="1" si="14"/>
        <v/>
      </c>
      <c r="P54" s="130" t="str">
        <f t="shared" ca="1" si="15"/>
        <v/>
      </c>
      <c r="Q54" s="130" t="str">
        <f t="shared" ca="1" si="16"/>
        <v/>
      </c>
      <c r="R54" s="130" t="str">
        <f t="shared" ca="1" si="17"/>
        <v/>
      </c>
      <c r="S54" s="130" t="str">
        <f t="shared" ca="1" si="18"/>
        <v/>
      </c>
      <c r="T54" s="130" t="str">
        <f t="shared" ca="1" si="19"/>
        <v/>
      </c>
      <c r="U54" s="130" t="str">
        <f t="shared" ca="1" si="20"/>
        <v/>
      </c>
      <c r="V54" s="131" t="str">
        <f t="shared" ca="1" si="21"/>
        <v/>
      </c>
      <c r="W54" s="131" t="str">
        <f t="shared" ca="1" si="22"/>
        <v/>
      </c>
      <c r="X54" s="131" t="str">
        <f t="shared" ca="1" si="23"/>
        <v/>
      </c>
      <c r="Y54" s="131" t="str">
        <f t="shared" ca="1" si="24"/>
        <v/>
      </c>
      <c r="Z54" s="29" t="str">
        <f t="shared" ca="1" si="25"/>
        <v/>
      </c>
    </row>
    <row r="55" spans="1:26" x14ac:dyDescent="0.2">
      <c r="A55" s="118"/>
      <c r="B55" s="126" t="str">
        <f t="shared" ca="1" si="2"/>
        <v/>
      </c>
      <c r="C55" s="126" t="str">
        <f t="shared" ca="1" si="3"/>
        <v/>
      </c>
      <c r="D55" s="126" t="str">
        <f t="shared" ca="1" si="1"/>
        <v/>
      </c>
      <c r="E55" s="126" t="str">
        <f t="shared" ca="1" si="4"/>
        <v/>
      </c>
      <c r="F55" s="126" t="str">
        <f t="shared" ca="1" si="5"/>
        <v/>
      </c>
      <c r="G55" s="127" t="str">
        <f t="shared" ca="1" si="6"/>
        <v/>
      </c>
      <c r="H55" s="128" t="str">
        <f t="shared" ca="1" si="7"/>
        <v/>
      </c>
      <c r="I55" s="128" t="str">
        <f t="shared" ca="1" si="8"/>
        <v/>
      </c>
      <c r="J55" s="128" t="str">
        <f t="shared" ca="1" si="9"/>
        <v/>
      </c>
      <c r="K55" s="128" t="str">
        <f t="shared" ca="1" si="10"/>
        <v/>
      </c>
      <c r="L55" s="128" t="str">
        <f t="shared" ca="1" si="11"/>
        <v/>
      </c>
      <c r="M55" s="128" t="str">
        <f t="shared" ca="1" si="12"/>
        <v/>
      </c>
      <c r="N55" s="128" t="str">
        <f t="shared" ca="1" si="13"/>
        <v/>
      </c>
      <c r="O55" s="129" t="str">
        <f t="shared" ca="1" si="14"/>
        <v/>
      </c>
      <c r="P55" s="130" t="str">
        <f t="shared" ca="1" si="15"/>
        <v/>
      </c>
      <c r="Q55" s="130" t="str">
        <f t="shared" ca="1" si="16"/>
        <v/>
      </c>
      <c r="R55" s="130" t="str">
        <f t="shared" ca="1" si="17"/>
        <v/>
      </c>
      <c r="S55" s="130" t="str">
        <f t="shared" ca="1" si="18"/>
        <v/>
      </c>
      <c r="T55" s="130" t="str">
        <f t="shared" ca="1" si="19"/>
        <v/>
      </c>
      <c r="U55" s="130" t="str">
        <f t="shared" ca="1" si="20"/>
        <v/>
      </c>
      <c r="V55" s="131" t="str">
        <f t="shared" ca="1" si="21"/>
        <v/>
      </c>
      <c r="W55" s="131" t="str">
        <f t="shared" ca="1" si="22"/>
        <v/>
      </c>
      <c r="X55" s="131" t="str">
        <f t="shared" ca="1" si="23"/>
        <v/>
      </c>
      <c r="Y55" s="131" t="str">
        <f t="shared" ca="1" si="24"/>
        <v/>
      </c>
      <c r="Z55" s="29" t="str">
        <f t="shared" ca="1" si="25"/>
        <v/>
      </c>
    </row>
    <row r="56" spans="1:26" x14ac:dyDescent="0.2">
      <c r="A56" s="118"/>
      <c r="B56" s="126" t="str">
        <f t="shared" ca="1" si="2"/>
        <v/>
      </c>
      <c r="C56" s="126" t="str">
        <f t="shared" ca="1" si="3"/>
        <v/>
      </c>
      <c r="D56" s="126" t="str">
        <f t="shared" ca="1" si="1"/>
        <v/>
      </c>
      <c r="E56" s="126" t="str">
        <f t="shared" ca="1" si="4"/>
        <v/>
      </c>
      <c r="F56" s="126" t="str">
        <f t="shared" ca="1" si="5"/>
        <v/>
      </c>
      <c r="G56" s="127" t="str">
        <f t="shared" ca="1" si="6"/>
        <v/>
      </c>
      <c r="H56" s="128" t="str">
        <f t="shared" ca="1" si="7"/>
        <v/>
      </c>
      <c r="I56" s="128" t="str">
        <f t="shared" ca="1" si="8"/>
        <v/>
      </c>
      <c r="J56" s="128" t="str">
        <f t="shared" ca="1" si="9"/>
        <v/>
      </c>
      <c r="K56" s="128" t="str">
        <f t="shared" ca="1" si="10"/>
        <v/>
      </c>
      <c r="L56" s="128" t="str">
        <f t="shared" ca="1" si="11"/>
        <v/>
      </c>
      <c r="M56" s="128" t="str">
        <f t="shared" ca="1" si="12"/>
        <v/>
      </c>
      <c r="N56" s="128" t="str">
        <f t="shared" ca="1" si="13"/>
        <v/>
      </c>
      <c r="O56" s="129" t="str">
        <f t="shared" ca="1" si="14"/>
        <v/>
      </c>
      <c r="P56" s="130" t="str">
        <f t="shared" ca="1" si="15"/>
        <v/>
      </c>
      <c r="Q56" s="130" t="str">
        <f t="shared" ca="1" si="16"/>
        <v/>
      </c>
      <c r="R56" s="130" t="str">
        <f t="shared" ca="1" si="17"/>
        <v/>
      </c>
      <c r="S56" s="130" t="str">
        <f t="shared" ca="1" si="18"/>
        <v/>
      </c>
      <c r="T56" s="130" t="str">
        <f t="shared" ca="1" si="19"/>
        <v/>
      </c>
      <c r="U56" s="130" t="str">
        <f t="shared" ca="1" si="20"/>
        <v/>
      </c>
      <c r="V56" s="131" t="str">
        <f t="shared" ca="1" si="21"/>
        <v/>
      </c>
      <c r="W56" s="131" t="str">
        <f t="shared" ca="1" si="22"/>
        <v/>
      </c>
      <c r="X56" s="131" t="str">
        <f t="shared" ca="1" si="23"/>
        <v/>
      </c>
      <c r="Y56" s="131" t="str">
        <f t="shared" ca="1" si="24"/>
        <v/>
      </c>
      <c r="Z56" s="29" t="str">
        <f t="shared" ca="1" si="25"/>
        <v/>
      </c>
    </row>
    <row r="57" spans="1:26" x14ac:dyDescent="0.2">
      <c r="A57" s="118"/>
      <c r="B57" s="126" t="str">
        <f t="shared" ca="1" si="2"/>
        <v/>
      </c>
      <c r="C57" s="126" t="str">
        <f t="shared" ca="1" si="3"/>
        <v/>
      </c>
      <c r="D57" s="126" t="str">
        <f t="shared" ca="1" si="1"/>
        <v/>
      </c>
      <c r="E57" s="126" t="str">
        <f t="shared" ca="1" si="4"/>
        <v/>
      </c>
      <c r="F57" s="126" t="str">
        <f t="shared" ca="1" si="5"/>
        <v/>
      </c>
      <c r="G57" s="127" t="str">
        <f t="shared" ca="1" si="6"/>
        <v/>
      </c>
      <c r="H57" s="128" t="str">
        <f t="shared" ca="1" si="7"/>
        <v/>
      </c>
      <c r="I57" s="128" t="str">
        <f t="shared" ca="1" si="8"/>
        <v/>
      </c>
      <c r="J57" s="128" t="str">
        <f t="shared" ca="1" si="9"/>
        <v/>
      </c>
      <c r="K57" s="128" t="str">
        <f t="shared" ca="1" si="10"/>
        <v/>
      </c>
      <c r="L57" s="128" t="str">
        <f t="shared" ca="1" si="11"/>
        <v/>
      </c>
      <c r="M57" s="128" t="str">
        <f t="shared" ca="1" si="12"/>
        <v/>
      </c>
      <c r="N57" s="128" t="str">
        <f t="shared" ca="1" si="13"/>
        <v/>
      </c>
      <c r="O57" s="129" t="str">
        <f t="shared" ca="1" si="14"/>
        <v/>
      </c>
      <c r="P57" s="130" t="str">
        <f t="shared" ca="1" si="15"/>
        <v/>
      </c>
      <c r="Q57" s="130" t="str">
        <f t="shared" ca="1" si="16"/>
        <v/>
      </c>
      <c r="R57" s="130" t="str">
        <f t="shared" ca="1" si="17"/>
        <v/>
      </c>
      <c r="S57" s="130" t="str">
        <f t="shared" ca="1" si="18"/>
        <v/>
      </c>
      <c r="T57" s="130" t="str">
        <f t="shared" ca="1" si="19"/>
        <v/>
      </c>
      <c r="U57" s="130" t="str">
        <f t="shared" ca="1" si="20"/>
        <v/>
      </c>
      <c r="V57" s="131" t="str">
        <f t="shared" ca="1" si="21"/>
        <v/>
      </c>
      <c r="W57" s="131" t="str">
        <f t="shared" ca="1" si="22"/>
        <v/>
      </c>
      <c r="X57" s="131" t="str">
        <f t="shared" ca="1" si="23"/>
        <v/>
      </c>
      <c r="Y57" s="131" t="str">
        <f t="shared" ca="1" si="24"/>
        <v/>
      </c>
      <c r="Z57" s="29" t="str">
        <f t="shared" ca="1" si="25"/>
        <v/>
      </c>
    </row>
    <row r="58" spans="1:26" x14ac:dyDescent="0.2">
      <c r="A58" s="118"/>
      <c r="B58" s="126" t="str">
        <f t="shared" ca="1" si="2"/>
        <v/>
      </c>
      <c r="C58" s="126" t="str">
        <f t="shared" ca="1" si="3"/>
        <v/>
      </c>
      <c r="D58" s="126" t="str">
        <f t="shared" ca="1" si="1"/>
        <v/>
      </c>
      <c r="E58" s="126" t="str">
        <f t="shared" ca="1" si="4"/>
        <v/>
      </c>
      <c r="F58" s="126" t="str">
        <f t="shared" ca="1" si="5"/>
        <v/>
      </c>
      <c r="G58" s="127" t="str">
        <f t="shared" ca="1" si="6"/>
        <v/>
      </c>
      <c r="H58" s="128" t="str">
        <f t="shared" ca="1" si="7"/>
        <v/>
      </c>
      <c r="I58" s="128" t="str">
        <f t="shared" ca="1" si="8"/>
        <v/>
      </c>
      <c r="J58" s="128" t="str">
        <f t="shared" ca="1" si="9"/>
        <v/>
      </c>
      <c r="K58" s="128" t="str">
        <f t="shared" ca="1" si="10"/>
        <v/>
      </c>
      <c r="L58" s="128" t="str">
        <f t="shared" ca="1" si="11"/>
        <v/>
      </c>
      <c r="M58" s="128" t="str">
        <f t="shared" ca="1" si="12"/>
        <v/>
      </c>
      <c r="N58" s="128" t="str">
        <f t="shared" ca="1" si="13"/>
        <v/>
      </c>
      <c r="O58" s="129" t="str">
        <f t="shared" ca="1" si="14"/>
        <v/>
      </c>
      <c r="P58" s="130" t="str">
        <f t="shared" ca="1" si="15"/>
        <v/>
      </c>
      <c r="Q58" s="130" t="str">
        <f t="shared" ca="1" si="16"/>
        <v/>
      </c>
      <c r="R58" s="130" t="str">
        <f t="shared" ca="1" si="17"/>
        <v/>
      </c>
      <c r="S58" s="130" t="str">
        <f t="shared" ca="1" si="18"/>
        <v/>
      </c>
      <c r="T58" s="130" t="str">
        <f t="shared" ca="1" si="19"/>
        <v/>
      </c>
      <c r="U58" s="130" t="str">
        <f t="shared" ca="1" si="20"/>
        <v/>
      </c>
      <c r="V58" s="131" t="str">
        <f t="shared" ca="1" si="21"/>
        <v/>
      </c>
      <c r="W58" s="131" t="str">
        <f t="shared" ca="1" si="22"/>
        <v/>
      </c>
      <c r="X58" s="131" t="str">
        <f t="shared" ca="1" si="23"/>
        <v/>
      </c>
      <c r="Y58" s="131" t="str">
        <f t="shared" ca="1" si="24"/>
        <v/>
      </c>
      <c r="Z58" s="29" t="str">
        <f t="shared" ca="1" si="25"/>
        <v/>
      </c>
    </row>
    <row r="59" spans="1:26" x14ac:dyDescent="0.2">
      <c r="A59" s="118"/>
      <c r="B59" s="126" t="str">
        <f t="shared" ca="1" si="2"/>
        <v/>
      </c>
      <c r="C59" s="126" t="str">
        <f t="shared" ca="1" si="3"/>
        <v/>
      </c>
      <c r="D59" s="126" t="str">
        <f t="shared" ca="1" si="1"/>
        <v/>
      </c>
      <c r="E59" s="126" t="str">
        <f t="shared" ca="1" si="4"/>
        <v/>
      </c>
      <c r="F59" s="126" t="str">
        <f t="shared" ca="1" si="5"/>
        <v/>
      </c>
      <c r="G59" s="127" t="str">
        <f t="shared" ca="1" si="6"/>
        <v/>
      </c>
      <c r="H59" s="128" t="str">
        <f t="shared" ca="1" si="7"/>
        <v/>
      </c>
      <c r="I59" s="128" t="str">
        <f t="shared" ca="1" si="8"/>
        <v/>
      </c>
      <c r="J59" s="128" t="str">
        <f t="shared" ca="1" si="9"/>
        <v/>
      </c>
      <c r="K59" s="128" t="str">
        <f t="shared" ca="1" si="10"/>
        <v/>
      </c>
      <c r="L59" s="128" t="str">
        <f t="shared" ca="1" si="11"/>
        <v/>
      </c>
      <c r="M59" s="128" t="str">
        <f t="shared" ca="1" si="12"/>
        <v/>
      </c>
      <c r="N59" s="128" t="str">
        <f t="shared" ca="1" si="13"/>
        <v/>
      </c>
      <c r="O59" s="129" t="str">
        <f t="shared" ca="1" si="14"/>
        <v/>
      </c>
      <c r="P59" s="130" t="str">
        <f t="shared" ca="1" si="15"/>
        <v/>
      </c>
      <c r="Q59" s="130" t="str">
        <f t="shared" ca="1" si="16"/>
        <v/>
      </c>
      <c r="R59" s="130" t="str">
        <f t="shared" ca="1" si="17"/>
        <v/>
      </c>
      <c r="S59" s="130" t="str">
        <f t="shared" ca="1" si="18"/>
        <v/>
      </c>
      <c r="T59" s="130" t="str">
        <f t="shared" ca="1" si="19"/>
        <v/>
      </c>
      <c r="U59" s="130" t="str">
        <f t="shared" ca="1" si="20"/>
        <v/>
      </c>
      <c r="V59" s="131" t="str">
        <f t="shared" ca="1" si="21"/>
        <v/>
      </c>
      <c r="W59" s="131" t="str">
        <f t="shared" ca="1" si="22"/>
        <v/>
      </c>
      <c r="X59" s="131" t="str">
        <f t="shared" ca="1" si="23"/>
        <v/>
      </c>
      <c r="Y59" s="131" t="str">
        <f t="shared" ca="1" si="24"/>
        <v/>
      </c>
      <c r="Z59" s="29" t="str">
        <f t="shared" ca="1" si="25"/>
        <v/>
      </c>
    </row>
    <row r="60" spans="1:26" x14ac:dyDescent="0.2">
      <c r="A60" s="118"/>
      <c r="B60" s="126" t="str">
        <f t="shared" ca="1" si="2"/>
        <v/>
      </c>
      <c r="C60" s="126" t="str">
        <f t="shared" ca="1" si="3"/>
        <v/>
      </c>
      <c r="D60" s="126" t="str">
        <f t="shared" ca="1" si="1"/>
        <v/>
      </c>
      <c r="E60" s="126" t="str">
        <f t="shared" ca="1" si="4"/>
        <v/>
      </c>
      <c r="F60" s="126" t="str">
        <f t="shared" ca="1" si="5"/>
        <v/>
      </c>
      <c r="G60" s="127" t="str">
        <f t="shared" ca="1" si="6"/>
        <v/>
      </c>
      <c r="H60" s="128" t="str">
        <f t="shared" ca="1" si="7"/>
        <v/>
      </c>
      <c r="I60" s="128" t="str">
        <f t="shared" ca="1" si="8"/>
        <v/>
      </c>
      <c r="J60" s="128" t="str">
        <f t="shared" ca="1" si="9"/>
        <v/>
      </c>
      <c r="K60" s="128" t="str">
        <f t="shared" ca="1" si="10"/>
        <v/>
      </c>
      <c r="L60" s="128" t="str">
        <f t="shared" ca="1" si="11"/>
        <v/>
      </c>
      <c r="M60" s="128" t="str">
        <f t="shared" ca="1" si="12"/>
        <v/>
      </c>
      <c r="N60" s="128" t="str">
        <f t="shared" ca="1" si="13"/>
        <v/>
      </c>
      <c r="O60" s="129" t="str">
        <f t="shared" ca="1" si="14"/>
        <v/>
      </c>
      <c r="P60" s="130" t="str">
        <f t="shared" ca="1" si="15"/>
        <v/>
      </c>
      <c r="Q60" s="130" t="str">
        <f t="shared" ca="1" si="16"/>
        <v/>
      </c>
      <c r="R60" s="130" t="str">
        <f t="shared" ca="1" si="17"/>
        <v/>
      </c>
      <c r="S60" s="130" t="str">
        <f t="shared" ca="1" si="18"/>
        <v/>
      </c>
      <c r="T60" s="130" t="str">
        <f t="shared" ca="1" si="19"/>
        <v/>
      </c>
      <c r="U60" s="130" t="str">
        <f t="shared" ca="1" si="20"/>
        <v/>
      </c>
      <c r="V60" s="131" t="str">
        <f t="shared" ca="1" si="21"/>
        <v/>
      </c>
      <c r="W60" s="131" t="str">
        <f t="shared" ca="1" si="22"/>
        <v/>
      </c>
      <c r="X60" s="131" t="str">
        <f t="shared" ca="1" si="23"/>
        <v/>
      </c>
      <c r="Y60" s="131" t="str">
        <f t="shared" ca="1" si="24"/>
        <v/>
      </c>
      <c r="Z60" s="29" t="str">
        <f t="shared" ca="1" si="25"/>
        <v/>
      </c>
    </row>
    <row r="61" spans="1:26" x14ac:dyDescent="0.2">
      <c r="A61" s="118"/>
      <c r="B61" s="126" t="str">
        <f t="shared" ca="1" si="2"/>
        <v/>
      </c>
      <c r="C61" s="126" t="str">
        <f t="shared" ca="1" si="3"/>
        <v/>
      </c>
      <c r="D61" s="126" t="str">
        <f t="shared" ca="1" si="1"/>
        <v/>
      </c>
      <c r="E61" s="126" t="str">
        <f t="shared" ca="1" si="4"/>
        <v/>
      </c>
      <c r="F61" s="126" t="str">
        <f t="shared" ca="1" si="5"/>
        <v/>
      </c>
      <c r="G61" s="127" t="str">
        <f t="shared" ca="1" si="6"/>
        <v/>
      </c>
      <c r="H61" s="128" t="str">
        <f t="shared" ca="1" si="7"/>
        <v/>
      </c>
      <c r="I61" s="128" t="str">
        <f t="shared" ca="1" si="8"/>
        <v/>
      </c>
      <c r="J61" s="128" t="str">
        <f t="shared" ca="1" si="9"/>
        <v/>
      </c>
      <c r="K61" s="128" t="str">
        <f t="shared" ca="1" si="10"/>
        <v/>
      </c>
      <c r="L61" s="128" t="str">
        <f t="shared" ca="1" si="11"/>
        <v/>
      </c>
      <c r="M61" s="128" t="str">
        <f t="shared" ca="1" si="12"/>
        <v/>
      </c>
      <c r="N61" s="128" t="str">
        <f t="shared" ca="1" si="13"/>
        <v/>
      </c>
      <c r="O61" s="129" t="str">
        <f t="shared" ca="1" si="14"/>
        <v/>
      </c>
      <c r="P61" s="130" t="str">
        <f t="shared" ca="1" si="15"/>
        <v/>
      </c>
      <c r="Q61" s="130" t="str">
        <f t="shared" ca="1" si="16"/>
        <v/>
      </c>
      <c r="R61" s="130" t="str">
        <f t="shared" ca="1" si="17"/>
        <v/>
      </c>
      <c r="S61" s="130" t="str">
        <f t="shared" ca="1" si="18"/>
        <v/>
      </c>
      <c r="T61" s="130" t="str">
        <f t="shared" ca="1" si="19"/>
        <v/>
      </c>
      <c r="U61" s="130" t="str">
        <f t="shared" ca="1" si="20"/>
        <v/>
      </c>
      <c r="V61" s="131" t="str">
        <f t="shared" ca="1" si="21"/>
        <v/>
      </c>
      <c r="W61" s="131" t="str">
        <f t="shared" ca="1" si="22"/>
        <v/>
      </c>
      <c r="X61" s="131" t="str">
        <f t="shared" ca="1" si="23"/>
        <v/>
      </c>
      <c r="Y61" s="131" t="str">
        <f t="shared" ca="1" si="24"/>
        <v/>
      </c>
      <c r="Z61" s="29" t="str">
        <f t="shared" ca="1" si="25"/>
        <v/>
      </c>
    </row>
    <row r="62" spans="1:26" x14ac:dyDescent="0.2">
      <c r="A62" s="118"/>
      <c r="B62" s="126" t="str">
        <f t="shared" ca="1" si="2"/>
        <v/>
      </c>
      <c r="C62" s="126" t="str">
        <f t="shared" ca="1" si="3"/>
        <v/>
      </c>
      <c r="D62" s="126" t="str">
        <f t="shared" ca="1" si="1"/>
        <v/>
      </c>
      <c r="E62" s="126" t="str">
        <f t="shared" ca="1" si="4"/>
        <v/>
      </c>
      <c r="F62" s="126" t="str">
        <f t="shared" ca="1" si="5"/>
        <v/>
      </c>
      <c r="G62" s="127" t="str">
        <f t="shared" ca="1" si="6"/>
        <v/>
      </c>
      <c r="H62" s="128" t="str">
        <f t="shared" ca="1" si="7"/>
        <v/>
      </c>
      <c r="I62" s="128" t="str">
        <f t="shared" ca="1" si="8"/>
        <v/>
      </c>
      <c r="J62" s="128" t="str">
        <f t="shared" ca="1" si="9"/>
        <v/>
      </c>
      <c r="K62" s="128" t="str">
        <f t="shared" ca="1" si="10"/>
        <v/>
      </c>
      <c r="L62" s="128" t="str">
        <f t="shared" ca="1" si="11"/>
        <v/>
      </c>
      <c r="M62" s="128" t="str">
        <f t="shared" ca="1" si="12"/>
        <v/>
      </c>
      <c r="N62" s="128" t="str">
        <f t="shared" ca="1" si="13"/>
        <v/>
      </c>
      <c r="O62" s="129" t="str">
        <f t="shared" ca="1" si="14"/>
        <v/>
      </c>
      <c r="P62" s="130" t="str">
        <f t="shared" ca="1" si="15"/>
        <v/>
      </c>
      <c r="Q62" s="130" t="str">
        <f t="shared" ca="1" si="16"/>
        <v/>
      </c>
      <c r="R62" s="130" t="str">
        <f t="shared" ca="1" si="17"/>
        <v/>
      </c>
      <c r="S62" s="130" t="str">
        <f t="shared" ca="1" si="18"/>
        <v/>
      </c>
      <c r="T62" s="130" t="str">
        <f t="shared" ca="1" si="19"/>
        <v/>
      </c>
      <c r="U62" s="130" t="str">
        <f t="shared" ca="1" si="20"/>
        <v/>
      </c>
      <c r="V62" s="131" t="str">
        <f t="shared" ca="1" si="21"/>
        <v/>
      </c>
      <c r="W62" s="131" t="str">
        <f t="shared" ca="1" si="22"/>
        <v/>
      </c>
      <c r="X62" s="131" t="str">
        <f t="shared" ca="1" si="23"/>
        <v/>
      </c>
      <c r="Y62" s="131" t="str">
        <f t="shared" ca="1" si="24"/>
        <v/>
      </c>
      <c r="Z62" s="29" t="str">
        <f t="shared" ca="1" si="25"/>
        <v/>
      </c>
    </row>
    <row r="63" spans="1:26" x14ac:dyDescent="0.2">
      <c r="A63" s="118"/>
      <c r="B63" s="126" t="str">
        <f t="shared" ca="1" si="2"/>
        <v/>
      </c>
      <c r="C63" s="126" t="str">
        <f t="shared" ca="1" si="3"/>
        <v/>
      </c>
      <c r="D63" s="126" t="str">
        <f t="shared" ca="1" si="1"/>
        <v/>
      </c>
      <c r="E63" s="126" t="str">
        <f t="shared" ca="1" si="4"/>
        <v/>
      </c>
      <c r="F63" s="126" t="str">
        <f t="shared" ca="1" si="5"/>
        <v/>
      </c>
      <c r="G63" s="127" t="str">
        <f t="shared" ca="1" si="6"/>
        <v/>
      </c>
      <c r="H63" s="128" t="str">
        <f t="shared" ca="1" si="7"/>
        <v/>
      </c>
      <c r="I63" s="128" t="str">
        <f t="shared" ca="1" si="8"/>
        <v/>
      </c>
      <c r="J63" s="128" t="str">
        <f t="shared" ca="1" si="9"/>
        <v/>
      </c>
      <c r="K63" s="128" t="str">
        <f t="shared" ca="1" si="10"/>
        <v/>
      </c>
      <c r="L63" s="128" t="str">
        <f t="shared" ca="1" si="11"/>
        <v/>
      </c>
      <c r="M63" s="128" t="str">
        <f t="shared" ca="1" si="12"/>
        <v/>
      </c>
      <c r="N63" s="128" t="str">
        <f t="shared" ca="1" si="13"/>
        <v/>
      </c>
      <c r="O63" s="129" t="str">
        <f t="shared" ca="1" si="14"/>
        <v/>
      </c>
      <c r="P63" s="130" t="str">
        <f t="shared" ca="1" si="15"/>
        <v/>
      </c>
      <c r="Q63" s="130" t="str">
        <f t="shared" ca="1" si="16"/>
        <v/>
      </c>
      <c r="R63" s="130" t="str">
        <f t="shared" ca="1" si="17"/>
        <v/>
      </c>
      <c r="S63" s="130" t="str">
        <f t="shared" ca="1" si="18"/>
        <v/>
      </c>
      <c r="T63" s="130" t="str">
        <f t="shared" ca="1" si="19"/>
        <v/>
      </c>
      <c r="U63" s="130" t="str">
        <f t="shared" ca="1" si="20"/>
        <v/>
      </c>
      <c r="V63" s="131" t="str">
        <f t="shared" ca="1" si="21"/>
        <v/>
      </c>
      <c r="W63" s="131" t="str">
        <f t="shared" ca="1" si="22"/>
        <v/>
      </c>
      <c r="X63" s="131" t="str">
        <f t="shared" ca="1" si="23"/>
        <v/>
      </c>
      <c r="Y63" s="131" t="str">
        <f t="shared" ca="1" si="24"/>
        <v/>
      </c>
      <c r="Z63" s="29" t="str">
        <f t="shared" ca="1" si="25"/>
        <v/>
      </c>
    </row>
    <row r="64" spans="1:26" x14ac:dyDescent="0.2">
      <c r="A64" s="118"/>
      <c r="B64" s="126" t="str">
        <f t="shared" ca="1" si="2"/>
        <v/>
      </c>
      <c r="C64" s="126" t="str">
        <f t="shared" ca="1" si="3"/>
        <v/>
      </c>
      <c r="D64" s="126" t="str">
        <f t="shared" ca="1" si="1"/>
        <v/>
      </c>
      <c r="E64" s="126" t="str">
        <f t="shared" ca="1" si="4"/>
        <v/>
      </c>
      <c r="F64" s="126" t="str">
        <f t="shared" ca="1" si="5"/>
        <v/>
      </c>
      <c r="G64" s="127" t="str">
        <f t="shared" ca="1" si="6"/>
        <v/>
      </c>
      <c r="H64" s="128" t="str">
        <f t="shared" ca="1" si="7"/>
        <v/>
      </c>
      <c r="I64" s="128" t="str">
        <f t="shared" ca="1" si="8"/>
        <v/>
      </c>
      <c r="J64" s="128" t="str">
        <f t="shared" ca="1" si="9"/>
        <v/>
      </c>
      <c r="K64" s="128" t="str">
        <f t="shared" ca="1" si="10"/>
        <v/>
      </c>
      <c r="L64" s="128" t="str">
        <f t="shared" ca="1" si="11"/>
        <v/>
      </c>
      <c r="M64" s="128" t="str">
        <f t="shared" ca="1" si="12"/>
        <v/>
      </c>
      <c r="N64" s="128" t="str">
        <f t="shared" ca="1" si="13"/>
        <v/>
      </c>
      <c r="O64" s="129" t="str">
        <f t="shared" ca="1" si="14"/>
        <v/>
      </c>
      <c r="P64" s="130" t="str">
        <f t="shared" ca="1" si="15"/>
        <v/>
      </c>
      <c r="Q64" s="130" t="str">
        <f t="shared" ca="1" si="16"/>
        <v/>
      </c>
      <c r="R64" s="130" t="str">
        <f t="shared" ca="1" si="17"/>
        <v/>
      </c>
      <c r="S64" s="130" t="str">
        <f t="shared" ca="1" si="18"/>
        <v/>
      </c>
      <c r="T64" s="130" t="str">
        <f t="shared" ca="1" si="19"/>
        <v/>
      </c>
      <c r="U64" s="130" t="str">
        <f t="shared" ca="1" si="20"/>
        <v/>
      </c>
      <c r="V64" s="131" t="str">
        <f t="shared" ca="1" si="21"/>
        <v/>
      </c>
      <c r="W64" s="131" t="str">
        <f t="shared" ca="1" si="22"/>
        <v/>
      </c>
      <c r="X64" s="131" t="str">
        <f t="shared" ca="1" si="23"/>
        <v/>
      </c>
      <c r="Y64" s="131" t="str">
        <f t="shared" ca="1" si="24"/>
        <v/>
      </c>
      <c r="Z64" s="29" t="str">
        <f t="shared" ca="1" si="25"/>
        <v/>
      </c>
    </row>
    <row r="65" spans="1:26" x14ac:dyDescent="0.2">
      <c r="A65" s="118"/>
      <c r="B65" s="126" t="str">
        <f t="shared" ca="1" si="2"/>
        <v/>
      </c>
      <c r="C65" s="126" t="str">
        <f t="shared" ca="1" si="3"/>
        <v/>
      </c>
      <c r="D65" s="126" t="str">
        <f t="shared" ca="1" si="1"/>
        <v/>
      </c>
      <c r="E65" s="126" t="str">
        <f t="shared" ca="1" si="4"/>
        <v/>
      </c>
      <c r="F65" s="126" t="str">
        <f t="shared" ca="1" si="5"/>
        <v/>
      </c>
      <c r="G65" s="127" t="str">
        <f t="shared" ca="1" si="6"/>
        <v/>
      </c>
      <c r="H65" s="128" t="str">
        <f t="shared" ca="1" si="7"/>
        <v/>
      </c>
      <c r="I65" s="128" t="str">
        <f t="shared" ca="1" si="8"/>
        <v/>
      </c>
      <c r="J65" s="128" t="str">
        <f t="shared" ca="1" si="9"/>
        <v/>
      </c>
      <c r="K65" s="128" t="str">
        <f t="shared" ca="1" si="10"/>
        <v/>
      </c>
      <c r="L65" s="128" t="str">
        <f t="shared" ca="1" si="11"/>
        <v/>
      </c>
      <c r="M65" s="128" t="str">
        <f t="shared" ca="1" si="12"/>
        <v/>
      </c>
      <c r="N65" s="128" t="str">
        <f t="shared" ca="1" si="13"/>
        <v/>
      </c>
      <c r="O65" s="129" t="str">
        <f t="shared" ca="1" si="14"/>
        <v/>
      </c>
      <c r="P65" s="130" t="str">
        <f t="shared" ca="1" si="15"/>
        <v/>
      </c>
      <c r="Q65" s="130" t="str">
        <f t="shared" ca="1" si="16"/>
        <v/>
      </c>
      <c r="R65" s="130" t="str">
        <f t="shared" ca="1" si="17"/>
        <v/>
      </c>
      <c r="S65" s="130" t="str">
        <f t="shared" ca="1" si="18"/>
        <v/>
      </c>
      <c r="T65" s="130" t="str">
        <f t="shared" ca="1" si="19"/>
        <v/>
      </c>
      <c r="U65" s="130" t="str">
        <f t="shared" ca="1" si="20"/>
        <v/>
      </c>
      <c r="V65" s="131" t="str">
        <f t="shared" ca="1" si="21"/>
        <v/>
      </c>
      <c r="W65" s="131" t="str">
        <f t="shared" ca="1" si="22"/>
        <v/>
      </c>
      <c r="X65" s="131" t="str">
        <f t="shared" ca="1" si="23"/>
        <v/>
      </c>
      <c r="Y65" s="131" t="str">
        <f t="shared" ca="1" si="24"/>
        <v/>
      </c>
      <c r="Z65" s="29" t="str">
        <f t="shared" ca="1" si="25"/>
        <v/>
      </c>
    </row>
    <row r="66" spans="1:26" x14ac:dyDescent="0.2">
      <c r="A66" s="118"/>
      <c r="B66" s="126" t="str">
        <f t="shared" ca="1" si="2"/>
        <v/>
      </c>
      <c r="C66" s="126" t="str">
        <f t="shared" ca="1" si="3"/>
        <v/>
      </c>
      <c r="D66" s="126" t="str">
        <f t="shared" ca="1" si="1"/>
        <v/>
      </c>
      <c r="E66" s="126" t="str">
        <f t="shared" ca="1" si="4"/>
        <v/>
      </c>
      <c r="F66" s="126" t="str">
        <f t="shared" ca="1" si="5"/>
        <v/>
      </c>
      <c r="G66" s="127" t="str">
        <f t="shared" ca="1" si="6"/>
        <v/>
      </c>
      <c r="H66" s="128" t="str">
        <f t="shared" ca="1" si="7"/>
        <v/>
      </c>
      <c r="I66" s="128" t="str">
        <f t="shared" ca="1" si="8"/>
        <v/>
      </c>
      <c r="J66" s="128" t="str">
        <f t="shared" ca="1" si="9"/>
        <v/>
      </c>
      <c r="K66" s="128" t="str">
        <f t="shared" ca="1" si="10"/>
        <v/>
      </c>
      <c r="L66" s="128" t="str">
        <f t="shared" ca="1" si="11"/>
        <v/>
      </c>
      <c r="M66" s="128" t="str">
        <f t="shared" ca="1" si="12"/>
        <v/>
      </c>
      <c r="N66" s="128" t="str">
        <f t="shared" ca="1" si="13"/>
        <v/>
      </c>
      <c r="O66" s="129" t="str">
        <f t="shared" ca="1" si="14"/>
        <v/>
      </c>
      <c r="P66" s="130" t="str">
        <f t="shared" ca="1" si="15"/>
        <v/>
      </c>
      <c r="Q66" s="130" t="str">
        <f t="shared" ca="1" si="16"/>
        <v/>
      </c>
      <c r="R66" s="130" t="str">
        <f t="shared" ca="1" si="17"/>
        <v/>
      </c>
      <c r="S66" s="130" t="str">
        <f t="shared" ca="1" si="18"/>
        <v/>
      </c>
      <c r="T66" s="130" t="str">
        <f t="shared" ca="1" si="19"/>
        <v/>
      </c>
      <c r="U66" s="130" t="str">
        <f t="shared" ca="1" si="20"/>
        <v/>
      </c>
      <c r="V66" s="131" t="str">
        <f t="shared" ca="1" si="21"/>
        <v/>
      </c>
      <c r="W66" s="131" t="str">
        <f t="shared" ca="1" si="22"/>
        <v/>
      </c>
      <c r="X66" s="131" t="str">
        <f t="shared" ca="1" si="23"/>
        <v/>
      </c>
      <c r="Y66" s="131" t="str">
        <f t="shared" ca="1" si="24"/>
        <v/>
      </c>
      <c r="Z66" s="29" t="str">
        <f t="shared" ca="1" si="25"/>
        <v/>
      </c>
    </row>
    <row r="67" spans="1:26" x14ac:dyDescent="0.2">
      <c r="A67" s="118"/>
      <c r="B67" s="126" t="str">
        <f t="shared" ca="1" si="2"/>
        <v/>
      </c>
      <c r="C67" s="126" t="str">
        <f t="shared" ca="1" si="3"/>
        <v/>
      </c>
      <c r="D67" s="126" t="str">
        <f t="shared" ca="1" si="1"/>
        <v/>
      </c>
      <c r="E67" s="126" t="str">
        <f t="shared" ca="1" si="4"/>
        <v/>
      </c>
      <c r="F67" s="126" t="str">
        <f t="shared" ca="1" si="5"/>
        <v/>
      </c>
      <c r="G67" s="127" t="str">
        <f t="shared" ca="1" si="6"/>
        <v/>
      </c>
      <c r="H67" s="128" t="str">
        <f t="shared" ca="1" si="7"/>
        <v/>
      </c>
      <c r="I67" s="128" t="str">
        <f t="shared" ca="1" si="8"/>
        <v/>
      </c>
      <c r="J67" s="128" t="str">
        <f t="shared" ca="1" si="9"/>
        <v/>
      </c>
      <c r="K67" s="128" t="str">
        <f t="shared" ca="1" si="10"/>
        <v/>
      </c>
      <c r="L67" s="128" t="str">
        <f t="shared" ca="1" si="11"/>
        <v/>
      </c>
      <c r="M67" s="128" t="str">
        <f t="shared" ca="1" si="12"/>
        <v/>
      </c>
      <c r="N67" s="128" t="str">
        <f t="shared" ca="1" si="13"/>
        <v/>
      </c>
      <c r="O67" s="129" t="str">
        <f t="shared" ca="1" si="14"/>
        <v/>
      </c>
      <c r="P67" s="130" t="str">
        <f t="shared" ca="1" si="15"/>
        <v/>
      </c>
      <c r="Q67" s="130" t="str">
        <f t="shared" ca="1" si="16"/>
        <v/>
      </c>
      <c r="R67" s="130" t="str">
        <f t="shared" ca="1" si="17"/>
        <v/>
      </c>
      <c r="S67" s="130" t="str">
        <f t="shared" ca="1" si="18"/>
        <v/>
      </c>
      <c r="T67" s="130" t="str">
        <f t="shared" ca="1" si="19"/>
        <v/>
      </c>
      <c r="U67" s="130" t="str">
        <f t="shared" ca="1" si="20"/>
        <v/>
      </c>
      <c r="V67" s="131" t="str">
        <f t="shared" ca="1" si="21"/>
        <v/>
      </c>
      <c r="W67" s="131" t="str">
        <f t="shared" ca="1" si="22"/>
        <v/>
      </c>
      <c r="X67" s="131" t="str">
        <f t="shared" ca="1" si="23"/>
        <v/>
      </c>
      <c r="Y67" s="131" t="str">
        <f t="shared" ca="1" si="24"/>
        <v/>
      </c>
      <c r="Z67" s="29" t="str">
        <f t="shared" ca="1" si="25"/>
        <v/>
      </c>
    </row>
    <row r="68" spans="1:26" x14ac:dyDescent="0.2">
      <c r="A68" s="118"/>
      <c r="B68" s="126" t="str">
        <f t="shared" ca="1" si="2"/>
        <v/>
      </c>
      <c r="C68" s="126" t="str">
        <f t="shared" ca="1" si="3"/>
        <v/>
      </c>
      <c r="D68" s="126" t="str">
        <f t="shared" ca="1" si="1"/>
        <v/>
      </c>
      <c r="E68" s="126" t="str">
        <f t="shared" ca="1" si="4"/>
        <v/>
      </c>
      <c r="F68" s="126" t="str">
        <f t="shared" ca="1" si="5"/>
        <v/>
      </c>
      <c r="G68" s="127" t="str">
        <f t="shared" ca="1" si="6"/>
        <v/>
      </c>
      <c r="H68" s="128" t="str">
        <f t="shared" ca="1" si="7"/>
        <v/>
      </c>
      <c r="I68" s="128" t="str">
        <f t="shared" ca="1" si="8"/>
        <v/>
      </c>
      <c r="J68" s="128" t="str">
        <f t="shared" ca="1" si="9"/>
        <v/>
      </c>
      <c r="K68" s="128" t="str">
        <f t="shared" ca="1" si="10"/>
        <v/>
      </c>
      <c r="L68" s="128" t="str">
        <f t="shared" ca="1" si="11"/>
        <v/>
      </c>
      <c r="M68" s="128" t="str">
        <f t="shared" ca="1" si="12"/>
        <v/>
      </c>
      <c r="N68" s="128" t="str">
        <f t="shared" ca="1" si="13"/>
        <v/>
      </c>
      <c r="O68" s="129" t="str">
        <f t="shared" ca="1" si="14"/>
        <v/>
      </c>
      <c r="P68" s="130" t="str">
        <f t="shared" ca="1" si="15"/>
        <v/>
      </c>
      <c r="Q68" s="130" t="str">
        <f t="shared" ca="1" si="16"/>
        <v/>
      </c>
      <c r="R68" s="130" t="str">
        <f t="shared" ca="1" si="17"/>
        <v/>
      </c>
      <c r="S68" s="130" t="str">
        <f t="shared" ca="1" si="18"/>
        <v/>
      </c>
      <c r="T68" s="130" t="str">
        <f t="shared" ca="1" si="19"/>
        <v/>
      </c>
      <c r="U68" s="130" t="str">
        <f t="shared" ca="1" si="20"/>
        <v/>
      </c>
      <c r="V68" s="131" t="str">
        <f t="shared" ca="1" si="21"/>
        <v/>
      </c>
      <c r="W68" s="131" t="str">
        <f t="shared" ca="1" si="22"/>
        <v/>
      </c>
      <c r="X68" s="131" t="str">
        <f t="shared" ca="1" si="23"/>
        <v/>
      </c>
      <c r="Y68" s="131" t="str">
        <f t="shared" ca="1" si="24"/>
        <v/>
      </c>
      <c r="Z68" s="29" t="str">
        <f t="shared" ca="1" si="25"/>
        <v/>
      </c>
    </row>
    <row r="69" spans="1:26" x14ac:dyDescent="0.2">
      <c r="A69" s="118"/>
      <c r="B69" s="126" t="str">
        <f t="shared" ca="1" si="2"/>
        <v/>
      </c>
      <c r="C69" s="126" t="str">
        <f t="shared" ca="1" si="3"/>
        <v/>
      </c>
      <c r="D69" s="126" t="str">
        <f t="shared" ref="D69:D104" ca="1" si="26">IFERROR(INDIRECT($A69&amp;"!B$5",TRUE),"")</f>
        <v/>
      </c>
      <c r="E69" s="126" t="str">
        <f t="shared" ca="1" si="4"/>
        <v/>
      </c>
      <c r="F69" s="126" t="str">
        <f t="shared" ca="1" si="5"/>
        <v/>
      </c>
      <c r="G69" s="127" t="str">
        <f t="shared" ca="1" si="6"/>
        <v/>
      </c>
      <c r="H69" s="128" t="str">
        <f t="shared" ca="1" si="7"/>
        <v/>
      </c>
      <c r="I69" s="128" t="str">
        <f t="shared" ca="1" si="8"/>
        <v/>
      </c>
      <c r="J69" s="128" t="str">
        <f t="shared" ca="1" si="9"/>
        <v/>
      </c>
      <c r="K69" s="128" t="str">
        <f t="shared" ca="1" si="10"/>
        <v/>
      </c>
      <c r="L69" s="128" t="str">
        <f t="shared" ca="1" si="11"/>
        <v/>
      </c>
      <c r="M69" s="128" t="str">
        <f t="shared" ca="1" si="12"/>
        <v/>
      </c>
      <c r="N69" s="128" t="str">
        <f t="shared" ca="1" si="13"/>
        <v/>
      </c>
      <c r="O69" s="129" t="str">
        <f t="shared" ca="1" si="14"/>
        <v/>
      </c>
      <c r="P69" s="130" t="str">
        <f t="shared" ca="1" si="15"/>
        <v/>
      </c>
      <c r="Q69" s="130" t="str">
        <f t="shared" ca="1" si="16"/>
        <v/>
      </c>
      <c r="R69" s="130" t="str">
        <f t="shared" ca="1" si="17"/>
        <v/>
      </c>
      <c r="S69" s="130" t="str">
        <f t="shared" ca="1" si="18"/>
        <v/>
      </c>
      <c r="T69" s="130" t="str">
        <f t="shared" ca="1" si="19"/>
        <v/>
      </c>
      <c r="U69" s="130" t="str">
        <f t="shared" ca="1" si="20"/>
        <v/>
      </c>
      <c r="V69" s="131" t="str">
        <f t="shared" ca="1" si="21"/>
        <v/>
      </c>
      <c r="W69" s="131" t="str">
        <f t="shared" ca="1" si="22"/>
        <v/>
      </c>
      <c r="X69" s="131" t="str">
        <f t="shared" ca="1" si="23"/>
        <v/>
      </c>
      <c r="Y69" s="131" t="str">
        <f t="shared" ca="1" si="24"/>
        <v/>
      </c>
      <c r="Z69" s="29" t="str">
        <f t="shared" ca="1" si="25"/>
        <v/>
      </c>
    </row>
    <row r="70" spans="1:26" x14ac:dyDescent="0.2">
      <c r="A70" s="118"/>
      <c r="B70" s="126" t="str">
        <f t="shared" ref="B70:B104" ca="1" si="27">IFERROR(INDIRECT($A70&amp;"!B3",TRUE),"")</f>
        <v/>
      </c>
      <c r="C70" s="126" t="str">
        <f t="shared" ref="C70:C104" ca="1" si="28">IFERROR(INDIRECT($A70&amp;"!B$4",TRUE),"")</f>
        <v/>
      </c>
      <c r="D70" s="126" t="str">
        <f t="shared" ca="1" si="26"/>
        <v/>
      </c>
      <c r="E70" s="126" t="str">
        <f t="shared" ref="E70:E104" ca="1" si="29">IFERROR(INDIRECT($A70&amp;"!C$26",TRUE),"")</f>
        <v/>
      </c>
      <c r="F70" s="126" t="str">
        <f t="shared" ref="F70:F104" ca="1" si="30">IFERROR(INDIRECT($A70&amp;"!D$27",TRUE),"")</f>
        <v/>
      </c>
      <c r="G70" s="127" t="str">
        <f t="shared" ref="G70:G104" ca="1" si="31">IFERROR(INDIRECT($A70&amp;"!K$139",TRUE),"")</f>
        <v/>
      </c>
      <c r="H70" s="128" t="str">
        <f t="shared" ref="H70:H104" ca="1" si="32">IFERROR(INDIRECT($A70&amp;"!$F$26",TRUE),"")</f>
        <v/>
      </c>
      <c r="I70" s="128" t="str">
        <f t="shared" ref="I70:I104" ca="1" si="33">IFERROR(INDIRECT($A70&amp;"!$F$27",TRUE),"")</f>
        <v/>
      </c>
      <c r="J70" s="128" t="str">
        <f t="shared" ref="J70:J104" ca="1" si="34">IFERROR(INDIRECT($A70&amp;"!$G$26",TRUE),"")</f>
        <v/>
      </c>
      <c r="K70" s="128" t="str">
        <f t="shared" ref="K70:K104" ca="1" si="35">IFERROR(INDIRECT($A70&amp;"!$G$27",TRUE),"")</f>
        <v/>
      </c>
      <c r="L70" s="128" t="str">
        <f t="shared" ref="L70:L104" ca="1" si="36">IFERROR(INDIRECT($A70&amp;"!$H$26",TRUE),"")</f>
        <v/>
      </c>
      <c r="M70" s="128" t="str">
        <f t="shared" ref="M70:M104" ca="1" si="37">IFERROR(INDIRECT($A70&amp;"!$H$27",TRUE),"")</f>
        <v/>
      </c>
      <c r="N70" s="128" t="str">
        <f t="shared" ref="N70:N104" ca="1" si="38">IFERROR(INDIRECT($A70&amp;"!$I$26",TRUE),"")</f>
        <v/>
      </c>
      <c r="O70" s="129" t="str">
        <f t="shared" ref="O70:O104" ca="1" si="39">IFERROR(INDIRECT($A70&amp;"!$I$27",TRUE),"")</f>
        <v/>
      </c>
      <c r="P70" s="130" t="str">
        <f t="shared" ref="P70:P104" ca="1" si="40">IFERROR(INDIRECT($A70&amp;"!$J$26",TRUE),"")</f>
        <v/>
      </c>
      <c r="Q70" s="130" t="str">
        <f t="shared" ref="Q70:Q104" ca="1" si="41">IFERROR(INDIRECT($A70&amp;"!$J$27",TRUE),"")</f>
        <v/>
      </c>
      <c r="R70" s="130" t="str">
        <f t="shared" ref="R70:R104" ca="1" si="42">IFERROR(INDIRECT($A70&amp;"!$K$26",TRUE),"")</f>
        <v/>
      </c>
      <c r="S70" s="130" t="str">
        <f t="shared" ref="S70:S104" ca="1" si="43">IFERROR(INDIRECT($A70&amp;"!$K$27",TRUE),"")</f>
        <v/>
      </c>
      <c r="T70" s="130" t="str">
        <f t="shared" ref="T70:T104" ca="1" si="44">IFERROR(INDIRECT($A70&amp;"!$L$26",TRUE),"")</f>
        <v/>
      </c>
      <c r="U70" s="130" t="str">
        <f t="shared" ref="U70:U104" ca="1" si="45">IFERROR(INDIRECT($A70&amp;"!$L$27",TRUE),"")</f>
        <v/>
      </c>
      <c r="V70" s="131" t="str">
        <f t="shared" ref="V70:V104" ca="1" si="46">IFERROR(INDIRECT($A70&amp;"!C$128",TRUE),"")</f>
        <v/>
      </c>
      <c r="W70" s="131" t="str">
        <f t="shared" ref="W70:W104" ca="1" si="47">IFERROR(INDIRECT($A70&amp;"!D$128",TRUE),"")</f>
        <v/>
      </c>
      <c r="X70" s="131" t="str">
        <f t="shared" ref="X70:X104" ca="1" si="48">IFERROR(INDIRECT($A70&amp;"!E$128",TRUE),"")</f>
        <v/>
      </c>
      <c r="Y70" s="131" t="str">
        <f t="shared" ref="Y70:Y104" ca="1" si="49">IFERROR(INDIRECT($A70&amp;"!F$128",TRUE),"")</f>
        <v/>
      </c>
      <c r="Z70" s="29" t="str">
        <f t="shared" ref="Z70:Z104" ca="1" si="50">IFERROR(INDIRECT($A70&amp;"!P$3",TRUE),"")</f>
        <v/>
      </c>
    </row>
    <row r="71" spans="1:26" x14ac:dyDescent="0.2">
      <c r="A71" s="118"/>
      <c r="B71" s="126" t="str">
        <f t="shared" ca="1" si="27"/>
        <v/>
      </c>
      <c r="C71" s="126" t="str">
        <f t="shared" ca="1" si="28"/>
        <v/>
      </c>
      <c r="D71" s="126" t="str">
        <f t="shared" ca="1" si="26"/>
        <v/>
      </c>
      <c r="E71" s="126" t="str">
        <f t="shared" ca="1" si="29"/>
        <v/>
      </c>
      <c r="F71" s="126" t="str">
        <f t="shared" ca="1" si="30"/>
        <v/>
      </c>
      <c r="G71" s="127" t="str">
        <f t="shared" ca="1" si="31"/>
        <v/>
      </c>
      <c r="H71" s="128" t="str">
        <f t="shared" ca="1" si="32"/>
        <v/>
      </c>
      <c r="I71" s="128" t="str">
        <f t="shared" ca="1" si="33"/>
        <v/>
      </c>
      <c r="J71" s="128" t="str">
        <f t="shared" ca="1" si="34"/>
        <v/>
      </c>
      <c r="K71" s="128" t="str">
        <f t="shared" ca="1" si="35"/>
        <v/>
      </c>
      <c r="L71" s="128" t="str">
        <f t="shared" ca="1" si="36"/>
        <v/>
      </c>
      <c r="M71" s="128" t="str">
        <f t="shared" ca="1" si="37"/>
        <v/>
      </c>
      <c r="N71" s="128" t="str">
        <f t="shared" ca="1" si="38"/>
        <v/>
      </c>
      <c r="O71" s="129" t="str">
        <f t="shared" ca="1" si="39"/>
        <v/>
      </c>
      <c r="P71" s="130" t="str">
        <f t="shared" ca="1" si="40"/>
        <v/>
      </c>
      <c r="Q71" s="130" t="str">
        <f t="shared" ca="1" si="41"/>
        <v/>
      </c>
      <c r="R71" s="130" t="str">
        <f t="shared" ca="1" si="42"/>
        <v/>
      </c>
      <c r="S71" s="130" t="str">
        <f t="shared" ca="1" si="43"/>
        <v/>
      </c>
      <c r="T71" s="130" t="str">
        <f t="shared" ca="1" si="44"/>
        <v/>
      </c>
      <c r="U71" s="130" t="str">
        <f t="shared" ca="1" si="45"/>
        <v/>
      </c>
      <c r="V71" s="131" t="str">
        <f t="shared" ca="1" si="46"/>
        <v/>
      </c>
      <c r="W71" s="131" t="str">
        <f t="shared" ca="1" si="47"/>
        <v/>
      </c>
      <c r="X71" s="131" t="str">
        <f t="shared" ca="1" si="48"/>
        <v/>
      </c>
      <c r="Y71" s="131" t="str">
        <f t="shared" ca="1" si="49"/>
        <v/>
      </c>
      <c r="Z71" s="29" t="str">
        <f t="shared" ca="1" si="50"/>
        <v/>
      </c>
    </row>
    <row r="72" spans="1:26" x14ac:dyDescent="0.2">
      <c r="A72" s="118"/>
      <c r="B72" s="126" t="str">
        <f t="shared" ca="1" si="27"/>
        <v/>
      </c>
      <c r="C72" s="126" t="str">
        <f t="shared" ca="1" si="28"/>
        <v/>
      </c>
      <c r="D72" s="126" t="str">
        <f t="shared" ca="1" si="26"/>
        <v/>
      </c>
      <c r="E72" s="126" t="str">
        <f t="shared" ca="1" si="29"/>
        <v/>
      </c>
      <c r="F72" s="126" t="str">
        <f t="shared" ca="1" si="30"/>
        <v/>
      </c>
      <c r="G72" s="127" t="str">
        <f t="shared" ca="1" si="31"/>
        <v/>
      </c>
      <c r="H72" s="128" t="str">
        <f t="shared" ca="1" si="32"/>
        <v/>
      </c>
      <c r="I72" s="128" t="str">
        <f t="shared" ca="1" si="33"/>
        <v/>
      </c>
      <c r="J72" s="128" t="str">
        <f t="shared" ca="1" si="34"/>
        <v/>
      </c>
      <c r="K72" s="128" t="str">
        <f t="shared" ca="1" si="35"/>
        <v/>
      </c>
      <c r="L72" s="128" t="str">
        <f t="shared" ca="1" si="36"/>
        <v/>
      </c>
      <c r="M72" s="128" t="str">
        <f t="shared" ca="1" si="37"/>
        <v/>
      </c>
      <c r="N72" s="128" t="str">
        <f t="shared" ca="1" si="38"/>
        <v/>
      </c>
      <c r="O72" s="129" t="str">
        <f t="shared" ca="1" si="39"/>
        <v/>
      </c>
      <c r="P72" s="130" t="str">
        <f t="shared" ca="1" si="40"/>
        <v/>
      </c>
      <c r="Q72" s="130" t="str">
        <f t="shared" ca="1" si="41"/>
        <v/>
      </c>
      <c r="R72" s="130" t="str">
        <f t="shared" ca="1" si="42"/>
        <v/>
      </c>
      <c r="S72" s="130" t="str">
        <f t="shared" ca="1" si="43"/>
        <v/>
      </c>
      <c r="T72" s="130" t="str">
        <f t="shared" ca="1" si="44"/>
        <v/>
      </c>
      <c r="U72" s="130" t="str">
        <f t="shared" ca="1" si="45"/>
        <v/>
      </c>
      <c r="V72" s="131" t="str">
        <f t="shared" ca="1" si="46"/>
        <v/>
      </c>
      <c r="W72" s="131" t="str">
        <f t="shared" ca="1" si="47"/>
        <v/>
      </c>
      <c r="X72" s="131" t="str">
        <f t="shared" ca="1" si="48"/>
        <v/>
      </c>
      <c r="Y72" s="131" t="str">
        <f t="shared" ca="1" si="49"/>
        <v/>
      </c>
      <c r="Z72" s="29" t="str">
        <f t="shared" ca="1" si="50"/>
        <v/>
      </c>
    </row>
    <row r="73" spans="1:26" x14ac:dyDescent="0.2">
      <c r="A73" s="118"/>
      <c r="B73" s="126" t="str">
        <f t="shared" ca="1" si="27"/>
        <v/>
      </c>
      <c r="C73" s="126" t="str">
        <f t="shared" ca="1" si="28"/>
        <v/>
      </c>
      <c r="D73" s="126" t="str">
        <f t="shared" ca="1" si="26"/>
        <v/>
      </c>
      <c r="E73" s="126" t="str">
        <f t="shared" ca="1" si="29"/>
        <v/>
      </c>
      <c r="F73" s="126" t="str">
        <f t="shared" ca="1" si="30"/>
        <v/>
      </c>
      <c r="G73" s="127" t="str">
        <f t="shared" ca="1" si="31"/>
        <v/>
      </c>
      <c r="H73" s="128" t="str">
        <f t="shared" ca="1" si="32"/>
        <v/>
      </c>
      <c r="I73" s="128" t="str">
        <f t="shared" ca="1" si="33"/>
        <v/>
      </c>
      <c r="J73" s="128" t="str">
        <f t="shared" ca="1" si="34"/>
        <v/>
      </c>
      <c r="K73" s="128" t="str">
        <f t="shared" ca="1" si="35"/>
        <v/>
      </c>
      <c r="L73" s="128" t="str">
        <f t="shared" ca="1" si="36"/>
        <v/>
      </c>
      <c r="M73" s="128" t="str">
        <f t="shared" ca="1" si="37"/>
        <v/>
      </c>
      <c r="N73" s="128" t="str">
        <f t="shared" ca="1" si="38"/>
        <v/>
      </c>
      <c r="O73" s="129" t="str">
        <f t="shared" ca="1" si="39"/>
        <v/>
      </c>
      <c r="P73" s="130" t="str">
        <f t="shared" ca="1" si="40"/>
        <v/>
      </c>
      <c r="Q73" s="130" t="str">
        <f t="shared" ca="1" si="41"/>
        <v/>
      </c>
      <c r="R73" s="130" t="str">
        <f t="shared" ca="1" si="42"/>
        <v/>
      </c>
      <c r="S73" s="130" t="str">
        <f t="shared" ca="1" si="43"/>
        <v/>
      </c>
      <c r="T73" s="130" t="str">
        <f t="shared" ca="1" si="44"/>
        <v/>
      </c>
      <c r="U73" s="130" t="str">
        <f t="shared" ca="1" si="45"/>
        <v/>
      </c>
      <c r="V73" s="131" t="str">
        <f t="shared" ca="1" si="46"/>
        <v/>
      </c>
      <c r="W73" s="131" t="str">
        <f t="shared" ca="1" si="47"/>
        <v/>
      </c>
      <c r="X73" s="131" t="str">
        <f t="shared" ca="1" si="48"/>
        <v/>
      </c>
      <c r="Y73" s="131" t="str">
        <f t="shared" ca="1" si="49"/>
        <v/>
      </c>
      <c r="Z73" s="29" t="str">
        <f t="shared" ca="1" si="50"/>
        <v/>
      </c>
    </row>
    <row r="74" spans="1:26" x14ac:dyDescent="0.2">
      <c r="A74" s="118"/>
      <c r="B74" s="126" t="str">
        <f t="shared" ca="1" si="27"/>
        <v/>
      </c>
      <c r="C74" s="126" t="str">
        <f t="shared" ca="1" si="28"/>
        <v/>
      </c>
      <c r="D74" s="126" t="str">
        <f t="shared" ca="1" si="26"/>
        <v/>
      </c>
      <c r="E74" s="126" t="str">
        <f t="shared" ca="1" si="29"/>
        <v/>
      </c>
      <c r="F74" s="126" t="str">
        <f t="shared" ca="1" si="30"/>
        <v/>
      </c>
      <c r="G74" s="127" t="str">
        <f t="shared" ca="1" si="31"/>
        <v/>
      </c>
      <c r="H74" s="128" t="str">
        <f t="shared" ca="1" si="32"/>
        <v/>
      </c>
      <c r="I74" s="128" t="str">
        <f t="shared" ca="1" si="33"/>
        <v/>
      </c>
      <c r="J74" s="128" t="str">
        <f t="shared" ca="1" si="34"/>
        <v/>
      </c>
      <c r="K74" s="128" t="str">
        <f t="shared" ca="1" si="35"/>
        <v/>
      </c>
      <c r="L74" s="128" t="str">
        <f t="shared" ca="1" si="36"/>
        <v/>
      </c>
      <c r="M74" s="128" t="str">
        <f t="shared" ca="1" si="37"/>
        <v/>
      </c>
      <c r="N74" s="128" t="str">
        <f t="shared" ca="1" si="38"/>
        <v/>
      </c>
      <c r="O74" s="129" t="str">
        <f t="shared" ca="1" si="39"/>
        <v/>
      </c>
      <c r="P74" s="130" t="str">
        <f t="shared" ca="1" si="40"/>
        <v/>
      </c>
      <c r="Q74" s="130" t="str">
        <f t="shared" ca="1" si="41"/>
        <v/>
      </c>
      <c r="R74" s="130" t="str">
        <f t="shared" ca="1" si="42"/>
        <v/>
      </c>
      <c r="S74" s="130" t="str">
        <f t="shared" ca="1" si="43"/>
        <v/>
      </c>
      <c r="T74" s="130" t="str">
        <f t="shared" ca="1" si="44"/>
        <v/>
      </c>
      <c r="U74" s="130" t="str">
        <f t="shared" ca="1" si="45"/>
        <v/>
      </c>
      <c r="V74" s="131" t="str">
        <f t="shared" ca="1" si="46"/>
        <v/>
      </c>
      <c r="W74" s="131" t="str">
        <f t="shared" ca="1" si="47"/>
        <v/>
      </c>
      <c r="X74" s="131" t="str">
        <f t="shared" ca="1" si="48"/>
        <v/>
      </c>
      <c r="Y74" s="131" t="str">
        <f t="shared" ca="1" si="49"/>
        <v/>
      </c>
      <c r="Z74" s="29" t="str">
        <f t="shared" ca="1" si="50"/>
        <v/>
      </c>
    </row>
    <row r="75" spans="1:26" x14ac:dyDescent="0.2">
      <c r="A75" s="118"/>
      <c r="B75" s="126" t="str">
        <f t="shared" ca="1" si="27"/>
        <v/>
      </c>
      <c r="C75" s="126" t="str">
        <f t="shared" ca="1" si="28"/>
        <v/>
      </c>
      <c r="D75" s="126" t="str">
        <f t="shared" ca="1" si="26"/>
        <v/>
      </c>
      <c r="E75" s="126" t="str">
        <f t="shared" ca="1" si="29"/>
        <v/>
      </c>
      <c r="F75" s="126" t="str">
        <f t="shared" ca="1" si="30"/>
        <v/>
      </c>
      <c r="G75" s="127" t="str">
        <f t="shared" ca="1" si="31"/>
        <v/>
      </c>
      <c r="H75" s="128" t="str">
        <f t="shared" ca="1" si="32"/>
        <v/>
      </c>
      <c r="I75" s="128" t="str">
        <f t="shared" ca="1" si="33"/>
        <v/>
      </c>
      <c r="J75" s="128" t="str">
        <f t="shared" ca="1" si="34"/>
        <v/>
      </c>
      <c r="K75" s="128" t="str">
        <f t="shared" ca="1" si="35"/>
        <v/>
      </c>
      <c r="L75" s="128" t="str">
        <f t="shared" ca="1" si="36"/>
        <v/>
      </c>
      <c r="M75" s="128" t="str">
        <f t="shared" ca="1" si="37"/>
        <v/>
      </c>
      <c r="N75" s="128" t="str">
        <f t="shared" ca="1" si="38"/>
        <v/>
      </c>
      <c r="O75" s="129" t="str">
        <f t="shared" ca="1" si="39"/>
        <v/>
      </c>
      <c r="P75" s="130" t="str">
        <f t="shared" ca="1" si="40"/>
        <v/>
      </c>
      <c r="Q75" s="130" t="str">
        <f t="shared" ca="1" si="41"/>
        <v/>
      </c>
      <c r="R75" s="130" t="str">
        <f t="shared" ca="1" si="42"/>
        <v/>
      </c>
      <c r="S75" s="130" t="str">
        <f t="shared" ca="1" si="43"/>
        <v/>
      </c>
      <c r="T75" s="130" t="str">
        <f t="shared" ca="1" si="44"/>
        <v/>
      </c>
      <c r="U75" s="130" t="str">
        <f t="shared" ca="1" si="45"/>
        <v/>
      </c>
      <c r="V75" s="131" t="str">
        <f t="shared" ca="1" si="46"/>
        <v/>
      </c>
      <c r="W75" s="131" t="str">
        <f t="shared" ca="1" si="47"/>
        <v/>
      </c>
      <c r="X75" s="131" t="str">
        <f t="shared" ca="1" si="48"/>
        <v/>
      </c>
      <c r="Y75" s="131" t="str">
        <f t="shared" ca="1" si="49"/>
        <v/>
      </c>
      <c r="Z75" s="29" t="str">
        <f t="shared" ca="1" si="50"/>
        <v/>
      </c>
    </row>
    <row r="76" spans="1:26" x14ac:dyDescent="0.2">
      <c r="A76" s="118"/>
      <c r="B76" s="126" t="str">
        <f t="shared" ca="1" si="27"/>
        <v/>
      </c>
      <c r="C76" s="126" t="str">
        <f t="shared" ca="1" si="28"/>
        <v/>
      </c>
      <c r="D76" s="126" t="str">
        <f t="shared" ca="1" si="26"/>
        <v/>
      </c>
      <c r="E76" s="126" t="str">
        <f t="shared" ca="1" si="29"/>
        <v/>
      </c>
      <c r="F76" s="126" t="str">
        <f t="shared" ca="1" si="30"/>
        <v/>
      </c>
      <c r="G76" s="127" t="str">
        <f t="shared" ca="1" si="31"/>
        <v/>
      </c>
      <c r="H76" s="128" t="str">
        <f t="shared" ca="1" si="32"/>
        <v/>
      </c>
      <c r="I76" s="128" t="str">
        <f t="shared" ca="1" si="33"/>
        <v/>
      </c>
      <c r="J76" s="128" t="str">
        <f t="shared" ca="1" si="34"/>
        <v/>
      </c>
      <c r="K76" s="128" t="str">
        <f t="shared" ca="1" si="35"/>
        <v/>
      </c>
      <c r="L76" s="128" t="str">
        <f t="shared" ca="1" si="36"/>
        <v/>
      </c>
      <c r="M76" s="128" t="str">
        <f t="shared" ca="1" si="37"/>
        <v/>
      </c>
      <c r="N76" s="128" t="str">
        <f t="shared" ca="1" si="38"/>
        <v/>
      </c>
      <c r="O76" s="129" t="str">
        <f t="shared" ca="1" si="39"/>
        <v/>
      </c>
      <c r="P76" s="130" t="str">
        <f t="shared" ca="1" si="40"/>
        <v/>
      </c>
      <c r="Q76" s="130" t="str">
        <f t="shared" ca="1" si="41"/>
        <v/>
      </c>
      <c r="R76" s="130" t="str">
        <f t="shared" ca="1" si="42"/>
        <v/>
      </c>
      <c r="S76" s="130" t="str">
        <f t="shared" ca="1" si="43"/>
        <v/>
      </c>
      <c r="T76" s="130" t="str">
        <f t="shared" ca="1" si="44"/>
        <v/>
      </c>
      <c r="U76" s="130" t="str">
        <f t="shared" ca="1" si="45"/>
        <v/>
      </c>
      <c r="V76" s="131" t="str">
        <f t="shared" ca="1" si="46"/>
        <v/>
      </c>
      <c r="W76" s="131" t="str">
        <f t="shared" ca="1" si="47"/>
        <v/>
      </c>
      <c r="X76" s="131" t="str">
        <f t="shared" ca="1" si="48"/>
        <v/>
      </c>
      <c r="Y76" s="131" t="str">
        <f t="shared" ca="1" si="49"/>
        <v/>
      </c>
      <c r="Z76" s="29" t="str">
        <f t="shared" ca="1" si="50"/>
        <v/>
      </c>
    </row>
    <row r="77" spans="1:26" x14ac:dyDescent="0.2">
      <c r="A77" s="118"/>
      <c r="B77" s="126" t="str">
        <f t="shared" ca="1" si="27"/>
        <v/>
      </c>
      <c r="C77" s="126" t="str">
        <f t="shared" ca="1" si="28"/>
        <v/>
      </c>
      <c r="D77" s="126" t="str">
        <f t="shared" ca="1" si="26"/>
        <v/>
      </c>
      <c r="E77" s="126" t="str">
        <f t="shared" ca="1" si="29"/>
        <v/>
      </c>
      <c r="F77" s="126" t="str">
        <f t="shared" ca="1" si="30"/>
        <v/>
      </c>
      <c r="G77" s="127" t="str">
        <f t="shared" ca="1" si="31"/>
        <v/>
      </c>
      <c r="H77" s="128" t="str">
        <f t="shared" ca="1" si="32"/>
        <v/>
      </c>
      <c r="I77" s="128" t="str">
        <f t="shared" ca="1" si="33"/>
        <v/>
      </c>
      <c r="J77" s="128" t="str">
        <f t="shared" ca="1" si="34"/>
        <v/>
      </c>
      <c r="K77" s="128" t="str">
        <f t="shared" ca="1" si="35"/>
        <v/>
      </c>
      <c r="L77" s="128" t="str">
        <f t="shared" ca="1" si="36"/>
        <v/>
      </c>
      <c r="M77" s="128" t="str">
        <f t="shared" ca="1" si="37"/>
        <v/>
      </c>
      <c r="N77" s="128" t="str">
        <f t="shared" ca="1" si="38"/>
        <v/>
      </c>
      <c r="O77" s="129" t="str">
        <f t="shared" ca="1" si="39"/>
        <v/>
      </c>
      <c r="P77" s="130" t="str">
        <f t="shared" ca="1" si="40"/>
        <v/>
      </c>
      <c r="Q77" s="130" t="str">
        <f t="shared" ca="1" si="41"/>
        <v/>
      </c>
      <c r="R77" s="130" t="str">
        <f t="shared" ca="1" si="42"/>
        <v/>
      </c>
      <c r="S77" s="130" t="str">
        <f t="shared" ca="1" si="43"/>
        <v/>
      </c>
      <c r="T77" s="130" t="str">
        <f t="shared" ca="1" si="44"/>
        <v/>
      </c>
      <c r="U77" s="130" t="str">
        <f t="shared" ca="1" si="45"/>
        <v/>
      </c>
      <c r="V77" s="131" t="str">
        <f t="shared" ca="1" si="46"/>
        <v/>
      </c>
      <c r="W77" s="131" t="str">
        <f t="shared" ca="1" si="47"/>
        <v/>
      </c>
      <c r="X77" s="131" t="str">
        <f t="shared" ca="1" si="48"/>
        <v/>
      </c>
      <c r="Y77" s="131" t="str">
        <f t="shared" ca="1" si="49"/>
        <v/>
      </c>
      <c r="Z77" s="29" t="str">
        <f t="shared" ca="1" si="50"/>
        <v/>
      </c>
    </row>
    <row r="78" spans="1:26" x14ac:dyDescent="0.2">
      <c r="A78" s="118"/>
      <c r="B78" s="126" t="str">
        <f t="shared" ca="1" si="27"/>
        <v/>
      </c>
      <c r="C78" s="126" t="str">
        <f t="shared" ca="1" si="28"/>
        <v/>
      </c>
      <c r="D78" s="126" t="str">
        <f t="shared" ca="1" si="26"/>
        <v/>
      </c>
      <c r="E78" s="126" t="str">
        <f t="shared" ca="1" si="29"/>
        <v/>
      </c>
      <c r="F78" s="126" t="str">
        <f t="shared" ca="1" si="30"/>
        <v/>
      </c>
      <c r="G78" s="127" t="str">
        <f t="shared" ca="1" si="31"/>
        <v/>
      </c>
      <c r="H78" s="128" t="str">
        <f t="shared" ca="1" si="32"/>
        <v/>
      </c>
      <c r="I78" s="128" t="str">
        <f t="shared" ca="1" si="33"/>
        <v/>
      </c>
      <c r="J78" s="128" t="str">
        <f t="shared" ca="1" si="34"/>
        <v/>
      </c>
      <c r="K78" s="128" t="str">
        <f t="shared" ca="1" si="35"/>
        <v/>
      </c>
      <c r="L78" s="128" t="str">
        <f t="shared" ca="1" si="36"/>
        <v/>
      </c>
      <c r="M78" s="128" t="str">
        <f t="shared" ca="1" si="37"/>
        <v/>
      </c>
      <c r="N78" s="128" t="str">
        <f t="shared" ca="1" si="38"/>
        <v/>
      </c>
      <c r="O78" s="129" t="str">
        <f t="shared" ca="1" si="39"/>
        <v/>
      </c>
      <c r="P78" s="130" t="str">
        <f t="shared" ca="1" si="40"/>
        <v/>
      </c>
      <c r="Q78" s="130" t="str">
        <f t="shared" ca="1" si="41"/>
        <v/>
      </c>
      <c r="R78" s="130" t="str">
        <f t="shared" ca="1" si="42"/>
        <v/>
      </c>
      <c r="S78" s="130" t="str">
        <f t="shared" ca="1" si="43"/>
        <v/>
      </c>
      <c r="T78" s="130" t="str">
        <f t="shared" ca="1" si="44"/>
        <v/>
      </c>
      <c r="U78" s="130" t="str">
        <f t="shared" ca="1" si="45"/>
        <v/>
      </c>
      <c r="V78" s="131" t="str">
        <f t="shared" ca="1" si="46"/>
        <v/>
      </c>
      <c r="W78" s="131" t="str">
        <f t="shared" ca="1" si="47"/>
        <v/>
      </c>
      <c r="X78" s="131" t="str">
        <f t="shared" ca="1" si="48"/>
        <v/>
      </c>
      <c r="Y78" s="131" t="str">
        <f t="shared" ca="1" si="49"/>
        <v/>
      </c>
      <c r="Z78" s="29" t="str">
        <f t="shared" ca="1" si="50"/>
        <v/>
      </c>
    </row>
    <row r="79" spans="1:26" x14ac:dyDescent="0.2">
      <c r="A79" s="118"/>
      <c r="B79" s="126" t="str">
        <f t="shared" ca="1" si="27"/>
        <v/>
      </c>
      <c r="C79" s="126" t="str">
        <f t="shared" ca="1" si="28"/>
        <v/>
      </c>
      <c r="D79" s="126" t="str">
        <f t="shared" ca="1" si="26"/>
        <v/>
      </c>
      <c r="E79" s="126" t="str">
        <f t="shared" ca="1" si="29"/>
        <v/>
      </c>
      <c r="F79" s="126" t="str">
        <f t="shared" ca="1" si="30"/>
        <v/>
      </c>
      <c r="G79" s="127" t="str">
        <f t="shared" ca="1" si="31"/>
        <v/>
      </c>
      <c r="H79" s="128" t="str">
        <f t="shared" ca="1" si="32"/>
        <v/>
      </c>
      <c r="I79" s="128" t="str">
        <f t="shared" ca="1" si="33"/>
        <v/>
      </c>
      <c r="J79" s="128" t="str">
        <f t="shared" ca="1" si="34"/>
        <v/>
      </c>
      <c r="K79" s="128" t="str">
        <f t="shared" ca="1" si="35"/>
        <v/>
      </c>
      <c r="L79" s="128" t="str">
        <f t="shared" ca="1" si="36"/>
        <v/>
      </c>
      <c r="M79" s="128" t="str">
        <f t="shared" ca="1" si="37"/>
        <v/>
      </c>
      <c r="N79" s="128" t="str">
        <f t="shared" ca="1" si="38"/>
        <v/>
      </c>
      <c r="O79" s="129" t="str">
        <f t="shared" ca="1" si="39"/>
        <v/>
      </c>
      <c r="P79" s="130" t="str">
        <f t="shared" ca="1" si="40"/>
        <v/>
      </c>
      <c r="Q79" s="130" t="str">
        <f t="shared" ca="1" si="41"/>
        <v/>
      </c>
      <c r="R79" s="130" t="str">
        <f t="shared" ca="1" si="42"/>
        <v/>
      </c>
      <c r="S79" s="130" t="str">
        <f t="shared" ca="1" si="43"/>
        <v/>
      </c>
      <c r="T79" s="130" t="str">
        <f t="shared" ca="1" si="44"/>
        <v/>
      </c>
      <c r="U79" s="130" t="str">
        <f t="shared" ca="1" si="45"/>
        <v/>
      </c>
      <c r="V79" s="131" t="str">
        <f t="shared" ca="1" si="46"/>
        <v/>
      </c>
      <c r="W79" s="131" t="str">
        <f t="shared" ca="1" si="47"/>
        <v/>
      </c>
      <c r="X79" s="131" t="str">
        <f t="shared" ca="1" si="48"/>
        <v/>
      </c>
      <c r="Y79" s="131" t="str">
        <f t="shared" ca="1" si="49"/>
        <v/>
      </c>
      <c r="Z79" s="29" t="str">
        <f t="shared" ca="1" si="50"/>
        <v/>
      </c>
    </row>
    <row r="80" spans="1:26" x14ac:dyDescent="0.2">
      <c r="A80" s="118"/>
      <c r="B80" s="126" t="str">
        <f t="shared" ca="1" si="27"/>
        <v/>
      </c>
      <c r="C80" s="126" t="str">
        <f t="shared" ca="1" si="28"/>
        <v/>
      </c>
      <c r="D80" s="126" t="str">
        <f t="shared" ca="1" si="26"/>
        <v/>
      </c>
      <c r="E80" s="126" t="str">
        <f t="shared" ca="1" si="29"/>
        <v/>
      </c>
      <c r="F80" s="126" t="str">
        <f t="shared" ca="1" si="30"/>
        <v/>
      </c>
      <c r="G80" s="127" t="str">
        <f t="shared" ca="1" si="31"/>
        <v/>
      </c>
      <c r="H80" s="128" t="str">
        <f t="shared" ca="1" si="32"/>
        <v/>
      </c>
      <c r="I80" s="128" t="str">
        <f t="shared" ca="1" si="33"/>
        <v/>
      </c>
      <c r="J80" s="128" t="str">
        <f t="shared" ca="1" si="34"/>
        <v/>
      </c>
      <c r="K80" s="128" t="str">
        <f t="shared" ca="1" si="35"/>
        <v/>
      </c>
      <c r="L80" s="128" t="str">
        <f t="shared" ca="1" si="36"/>
        <v/>
      </c>
      <c r="M80" s="128" t="str">
        <f t="shared" ca="1" si="37"/>
        <v/>
      </c>
      <c r="N80" s="128" t="str">
        <f t="shared" ca="1" si="38"/>
        <v/>
      </c>
      <c r="O80" s="129" t="str">
        <f t="shared" ca="1" si="39"/>
        <v/>
      </c>
      <c r="P80" s="130" t="str">
        <f t="shared" ca="1" si="40"/>
        <v/>
      </c>
      <c r="Q80" s="130" t="str">
        <f t="shared" ca="1" si="41"/>
        <v/>
      </c>
      <c r="R80" s="130" t="str">
        <f t="shared" ca="1" si="42"/>
        <v/>
      </c>
      <c r="S80" s="130" t="str">
        <f t="shared" ca="1" si="43"/>
        <v/>
      </c>
      <c r="T80" s="130" t="str">
        <f t="shared" ca="1" si="44"/>
        <v/>
      </c>
      <c r="U80" s="130" t="str">
        <f t="shared" ca="1" si="45"/>
        <v/>
      </c>
      <c r="V80" s="131" t="str">
        <f t="shared" ca="1" si="46"/>
        <v/>
      </c>
      <c r="W80" s="131" t="str">
        <f t="shared" ca="1" si="47"/>
        <v/>
      </c>
      <c r="X80" s="131" t="str">
        <f t="shared" ca="1" si="48"/>
        <v/>
      </c>
      <c r="Y80" s="131" t="str">
        <f t="shared" ca="1" si="49"/>
        <v/>
      </c>
      <c r="Z80" s="29" t="str">
        <f t="shared" ca="1" si="50"/>
        <v/>
      </c>
    </row>
    <row r="81" spans="1:26" x14ac:dyDescent="0.2">
      <c r="A81" s="118"/>
      <c r="B81" s="126" t="str">
        <f t="shared" ca="1" si="27"/>
        <v/>
      </c>
      <c r="C81" s="126" t="str">
        <f t="shared" ca="1" si="28"/>
        <v/>
      </c>
      <c r="D81" s="126" t="str">
        <f t="shared" ca="1" si="26"/>
        <v/>
      </c>
      <c r="E81" s="126" t="str">
        <f t="shared" ca="1" si="29"/>
        <v/>
      </c>
      <c r="F81" s="126" t="str">
        <f t="shared" ca="1" si="30"/>
        <v/>
      </c>
      <c r="G81" s="127" t="str">
        <f t="shared" ca="1" si="31"/>
        <v/>
      </c>
      <c r="H81" s="128" t="str">
        <f t="shared" ca="1" si="32"/>
        <v/>
      </c>
      <c r="I81" s="128" t="str">
        <f t="shared" ca="1" si="33"/>
        <v/>
      </c>
      <c r="J81" s="128" t="str">
        <f t="shared" ca="1" si="34"/>
        <v/>
      </c>
      <c r="K81" s="128" t="str">
        <f t="shared" ca="1" si="35"/>
        <v/>
      </c>
      <c r="L81" s="128" t="str">
        <f t="shared" ca="1" si="36"/>
        <v/>
      </c>
      <c r="M81" s="128" t="str">
        <f t="shared" ca="1" si="37"/>
        <v/>
      </c>
      <c r="N81" s="128" t="str">
        <f t="shared" ca="1" si="38"/>
        <v/>
      </c>
      <c r="O81" s="129" t="str">
        <f t="shared" ca="1" si="39"/>
        <v/>
      </c>
      <c r="P81" s="130" t="str">
        <f t="shared" ca="1" si="40"/>
        <v/>
      </c>
      <c r="Q81" s="130" t="str">
        <f t="shared" ca="1" si="41"/>
        <v/>
      </c>
      <c r="R81" s="130" t="str">
        <f t="shared" ca="1" si="42"/>
        <v/>
      </c>
      <c r="S81" s="130" t="str">
        <f t="shared" ca="1" si="43"/>
        <v/>
      </c>
      <c r="T81" s="130" t="str">
        <f t="shared" ca="1" si="44"/>
        <v/>
      </c>
      <c r="U81" s="130" t="str">
        <f t="shared" ca="1" si="45"/>
        <v/>
      </c>
      <c r="V81" s="131" t="str">
        <f t="shared" ca="1" si="46"/>
        <v/>
      </c>
      <c r="W81" s="131" t="str">
        <f t="shared" ca="1" si="47"/>
        <v/>
      </c>
      <c r="X81" s="131" t="str">
        <f t="shared" ca="1" si="48"/>
        <v/>
      </c>
      <c r="Y81" s="131" t="str">
        <f t="shared" ca="1" si="49"/>
        <v/>
      </c>
      <c r="Z81" s="29" t="str">
        <f t="shared" ca="1" si="50"/>
        <v/>
      </c>
    </row>
    <row r="82" spans="1:26" x14ac:dyDescent="0.2">
      <c r="A82" s="118"/>
      <c r="B82" s="126" t="str">
        <f t="shared" ca="1" si="27"/>
        <v/>
      </c>
      <c r="C82" s="126" t="str">
        <f t="shared" ca="1" si="28"/>
        <v/>
      </c>
      <c r="D82" s="126" t="str">
        <f t="shared" ca="1" si="26"/>
        <v/>
      </c>
      <c r="E82" s="126" t="str">
        <f t="shared" ca="1" si="29"/>
        <v/>
      </c>
      <c r="F82" s="126" t="str">
        <f t="shared" ca="1" si="30"/>
        <v/>
      </c>
      <c r="G82" s="127" t="str">
        <f t="shared" ca="1" si="31"/>
        <v/>
      </c>
      <c r="H82" s="128" t="str">
        <f t="shared" ca="1" si="32"/>
        <v/>
      </c>
      <c r="I82" s="128" t="str">
        <f t="shared" ca="1" si="33"/>
        <v/>
      </c>
      <c r="J82" s="128" t="str">
        <f t="shared" ca="1" si="34"/>
        <v/>
      </c>
      <c r="K82" s="128" t="str">
        <f t="shared" ca="1" si="35"/>
        <v/>
      </c>
      <c r="L82" s="128" t="str">
        <f t="shared" ca="1" si="36"/>
        <v/>
      </c>
      <c r="M82" s="128" t="str">
        <f t="shared" ca="1" si="37"/>
        <v/>
      </c>
      <c r="N82" s="128" t="str">
        <f t="shared" ca="1" si="38"/>
        <v/>
      </c>
      <c r="O82" s="129" t="str">
        <f t="shared" ca="1" si="39"/>
        <v/>
      </c>
      <c r="P82" s="130" t="str">
        <f t="shared" ca="1" si="40"/>
        <v/>
      </c>
      <c r="Q82" s="130" t="str">
        <f t="shared" ca="1" si="41"/>
        <v/>
      </c>
      <c r="R82" s="130" t="str">
        <f t="shared" ca="1" si="42"/>
        <v/>
      </c>
      <c r="S82" s="130" t="str">
        <f t="shared" ca="1" si="43"/>
        <v/>
      </c>
      <c r="T82" s="130" t="str">
        <f t="shared" ca="1" si="44"/>
        <v/>
      </c>
      <c r="U82" s="130" t="str">
        <f t="shared" ca="1" si="45"/>
        <v/>
      </c>
      <c r="V82" s="131" t="str">
        <f t="shared" ca="1" si="46"/>
        <v/>
      </c>
      <c r="W82" s="131" t="str">
        <f t="shared" ca="1" si="47"/>
        <v/>
      </c>
      <c r="X82" s="131" t="str">
        <f t="shared" ca="1" si="48"/>
        <v/>
      </c>
      <c r="Y82" s="131" t="str">
        <f t="shared" ca="1" si="49"/>
        <v/>
      </c>
      <c r="Z82" s="29" t="str">
        <f t="shared" ca="1" si="50"/>
        <v/>
      </c>
    </row>
    <row r="83" spans="1:26" x14ac:dyDescent="0.2">
      <c r="A83" s="118"/>
      <c r="B83" s="126" t="str">
        <f t="shared" ca="1" si="27"/>
        <v/>
      </c>
      <c r="C83" s="126" t="str">
        <f t="shared" ca="1" si="28"/>
        <v/>
      </c>
      <c r="D83" s="126" t="str">
        <f t="shared" ca="1" si="26"/>
        <v/>
      </c>
      <c r="E83" s="126" t="str">
        <f t="shared" ca="1" si="29"/>
        <v/>
      </c>
      <c r="F83" s="126" t="str">
        <f t="shared" ca="1" si="30"/>
        <v/>
      </c>
      <c r="G83" s="127" t="str">
        <f t="shared" ca="1" si="31"/>
        <v/>
      </c>
      <c r="H83" s="128" t="str">
        <f t="shared" ca="1" si="32"/>
        <v/>
      </c>
      <c r="I83" s="128" t="str">
        <f t="shared" ca="1" si="33"/>
        <v/>
      </c>
      <c r="J83" s="128" t="str">
        <f t="shared" ca="1" si="34"/>
        <v/>
      </c>
      <c r="K83" s="128" t="str">
        <f t="shared" ca="1" si="35"/>
        <v/>
      </c>
      <c r="L83" s="128" t="str">
        <f t="shared" ca="1" si="36"/>
        <v/>
      </c>
      <c r="M83" s="128" t="str">
        <f t="shared" ca="1" si="37"/>
        <v/>
      </c>
      <c r="N83" s="128" t="str">
        <f t="shared" ca="1" si="38"/>
        <v/>
      </c>
      <c r="O83" s="129" t="str">
        <f t="shared" ca="1" si="39"/>
        <v/>
      </c>
      <c r="P83" s="130" t="str">
        <f t="shared" ca="1" si="40"/>
        <v/>
      </c>
      <c r="Q83" s="130" t="str">
        <f t="shared" ca="1" si="41"/>
        <v/>
      </c>
      <c r="R83" s="130" t="str">
        <f t="shared" ca="1" si="42"/>
        <v/>
      </c>
      <c r="S83" s="130" t="str">
        <f t="shared" ca="1" si="43"/>
        <v/>
      </c>
      <c r="T83" s="130" t="str">
        <f t="shared" ca="1" si="44"/>
        <v/>
      </c>
      <c r="U83" s="130" t="str">
        <f t="shared" ca="1" si="45"/>
        <v/>
      </c>
      <c r="V83" s="131" t="str">
        <f t="shared" ca="1" si="46"/>
        <v/>
      </c>
      <c r="W83" s="131" t="str">
        <f t="shared" ca="1" si="47"/>
        <v/>
      </c>
      <c r="X83" s="131" t="str">
        <f t="shared" ca="1" si="48"/>
        <v/>
      </c>
      <c r="Y83" s="131" t="str">
        <f t="shared" ca="1" si="49"/>
        <v/>
      </c>
      <c r="Z83" s="29" t="str">
        <f t="shared" ca="1" si="50"/>
        <v/>
      </c>
    </row>
    <row r="84" spans="1:26" x14ac:dyDescent="0.2">
      <c r="A84" s="118"/>
      <c r="B84" s="126" t="str">
        <f t="shared" ca="1" si="27"/>
        <v/>
      </c>
      <c r="C84" s="126" t="str">
        <f t="shared" ca="1" si="28"/>
        <v/>
      </c>
      <c r="D84" s="126" t="str">
        <f t="shared" ca="1" si="26"/>
        <v/>
      </c>
      <c r="E84" s="126" t="str">
        <f t="shared" ca="1" si="29"/>
        <v/>
      </c>
      <c r="F84" s="126" t="str">
        <f t="shared" ca="1" si="30"/>
        <v/>
      </c>
      <c r="G84" s="127" t="str">
        <f t="shared" ca="1" si="31"/>
        <v/>
      </c>
      <c r="H84" s="128" t="str">
        <f t="shared" ca="1" si="32"/>
        <v/>
      </c>
      <c r="I84" s="128" t="str">
        <f t="shared" ca="1" si="33"/>
        <v/>
      </c>
      <c r="J84" s="128" t="str">
        <f t="shared" ca="1" si="34"/>
        <v/>
      </c>
      <c r="K84" s="128" t="str">
        <f t="shared" ca="1" si="35"/>
        <v/>
      </c>
      <c r="L84" s="128" t="str">
        <f t="shared" ca="1" si="36"/>
        <v/>
      </c>
      <c r="M84" s="128" t="str">
        <f t="shared" ca="1" si="37"/>
        <v/>
      </c>
      <c r="N84" s="128" t="str">
        <f t="shared" ca="1" si="38"/>
        <v/>
      </c>
      <c r="O84" s="129" t="str">
        <f t="shared" ca="1" si="39"/>
        <v/>
      </c>
      <c r="P84" s="130" t="str">
        <f t="shared" ca="1" si="40"/>
        <v/>
      </c>
      <c r="Q84" s="130" t="str">
        <f t="shared" ca="1" si="41"/>
        <v/>
      </c>
      <c r="R84" s="130" t="str">
        <f t="shared" ca="1" si="42"/>
        <v/>
      </c>
      <c r="S84" s="130" t="str">
        <f t="shared" ca="1" si="43"/>
        <v/>
      </c>
      <c r="T84" s="130" t="str">
        <f t="shared" ca="1" si="44"/>
        <v/>
      </c>
      <c r="U84" s="130" t="str">
        <f t="shared" ca="1" si="45"/>
        <v/>
      </c>
      <c r="V84" s="131" t="str">
        <f t="shared" ca="1" si="46"/>
        <v/>
      </c>
      <c r="W84" s="131" t="str">
        <f t="shared" ca="1" si="47"/>
        <v/>
      </c>
      <c r="X84" s="131" t="str">
        <f t="shared" ca="1" si="48"/>
        <v/>
      </c>
      <c r="Y84" s="131" t="str">
        <f t="shared" ca="1" si="49"/>
        <v/>
      </c>
      <c r="Z84" s="29" t="str">
        <f t="shared" ca="1" si="50"/>
        <v/>
      </c>
    </row>
    <row r="85" spans="1:26" x14ac:dyDescent="0.2">
      <c r="A85" s="118"/>
      <c r="B85" s="126" t="str">
        <f t="shared" ca="1" si="27"/>
        <v/>
      </c>
      <c r="C85" s="126" t="str">
        <f t="shared" ca="1" si="28"/>
        <v/>
      </c>
      <c r="D85" s="126" t="str">
        <f t="shared" ca="1" si="26"/>
        <v/>
      </c>
      <c r="E85" s="126" t="str">
        <f t="shared" ca="1" si="29"/>
        <v/>
      </c>
      <c r="F85" s="126" t="str">
        <f t="shared" ca="1" si="30"/>
        <v/>
      </c>
      <c r="G85" s="127" t="str">
        <f t="shared" ca="1" si="31"/>
        <v/>
      </c>
      <c r="H85" s="128" t="str">
        <f t="shared" ca="1" si="32"/>
        <v/>
      </c>
      <c r="I85" s="128" t="str">
        <f t="shared" ca="1" si="33"/>
        <v/>
      </c>
      <c r="J85" s="128" t="str">
        <f t="shared" ca="1" si="34"/>
        <v/>
      </c>
      <c r="K85" s="128" t="str">
        <f t="shared" ca="1" si="35"/>
        <v/>
      </c>
      <c r="L85" s="128" t="str">
        <f t="shared" ca="1" si="36"/>
        <v/>
      </c>
      <c r="M85" s="128" t="str">
        <f t="shared" ca="1" si="37"/>
        <v/>
      </c>
      <c r="N85" s="128" t="str">
        <f t="shared" ca="1" si="38"/>
        <v/>
      </c>
      <c r="O85" s="129" t="str">
        <f t="shared" ca="1" si="39"/>
        <v/>
      </c>
      <c r="P85" s="130" t="str">
        <f t="shared" ca="1" si="40"/>
        <v/>
      </c>
      <c r="Q85" s="130" t="str">
        <f t="shared" ca="1" si="41"/>
        <v/>
      </c>
      <c r="R85" s="130" t="str">
        <f t="shared" ca="1" si="42"/>
        <v/>
      </c>
      <c r="S85" s="130" t="str">
        <f t="shared" ca="1" si="43"/>
        <v/>
      </c>
      <c r="T85" s="130" t="str">
        <f t="shared" ca="1" si="44"/>
        <v/>
      </c>
      <c r="U85" s="130" t="str">
        <f t="shared" ca="1" si="45"/>
        <v/>
      </c>
      <c r="V85" s="131" t="str">
        <f t="shared" ca="1" si="46"/>
        <v/>
      </c>
      <c r="W85" s="131" t="str">
        <f t="shared" ca="1" si="47"/>
        <v/>
      </c>
      <c r="X85" s="131" t="str">
        <f t="shared" ca="1" si="48"/>
        <v/>
      </c>
      <c r="Y85" s="131" t="str">
        <f t="shared" ca="1" si="49"/>
        <v/>
      </c>
      <c r="Z85" s="29" t="str">
        <f t="shared" ca="1" si="50"/>
        <v/>
      </c>
    </row>
    <row r="86" spans="1:26" x14ac:dyDescent="0.2">
      <c r="A86" s="118"/>
      <c r="B86" s="126" t="str">
        <f t="shared" ca="1" si="27"/>
        <v/>
      </c>
      <c r="C86" s="126" t="str">
        <f t="shared" ca="1" si="28"/>
        <v/>
      </c>
      <c r="D86" s="126" t="str">
        <f t="shared" ca="1" si="26"/>
        <v/>
      </c>
      <c r="E86" s="126" t="str">
        <f t="shared" ca="1" si="29"/>
        <v/>
      </c>
      <c r="F86" s="126" t="str">
        <f t="shared" ca="1" si="30"/>
        <v/>
      </c>
      <c r="G86" s="127" t="str">
        <f t="shared" ca="1" si="31"/>
        <v/>
      </c>
      <c r="H86" s="128" t="str">
        <f t="shared" ca="1" si="32"/>
        <v/>
      </c>
      <c r="I86" s="128" t="str">
        <f t="shared" ca="1" si="33"/>
        <v/>
      </c>
      <c r="J86" s="128" t="str">
        <f t="shared" ca="1" si="34"/>
        <v/>
      </c>
      <c r="K86" s="128" t="str">
        <f t="shared" ca="1" si="35"/>
        <v/>
      </c>
      <c r="L86" s="128" t="str">
        <f t="shared" ca="1" si="36"/>
        <v/>
      </c>
      <c r="M86" s="128" t="str">
        <f t="shared" ca="1" si="37"/>
        <v/>
      </c>
      <c r="N86" s="128" t="str">
        <f t="shared" ca="1" si="38"/>
        <v/>
      </c>
      <c r="O86" s="129" t="str">
        <f t="shared" ca="1" si="39"/>
        <v/>
      </c>
      <c r="P86" s="130" t="str">
        <f t="shared" ca="1" si="40"/>
        <v/>
      </c>
      <c r="Q86" s="130" t="str">
        <f t="shared" ca="1" si="41"/>
        <v/>
      </c>
      <c r="R86" s="130" t="str">
        <f t="shared" ca="1" si="42"/>
        <v/>
      </c>
      <c r="S86" s="130" t="str">
        <f t="shared" ca="1" si="43"/>
        <v/>
      </c>
      <c r="T86" s="130" t="str">
        <f t="shared" ca="1" si="44"/>
        <v/>
      </c>
      <c r="U86" s="130" t="str">
        <f t="shared" ca="1" si="45"/>
        <v/>
      </c>
      <c r="V86" s="131" t="str">
        <f t="shared" ca="1" si="46"/>
        <v/>
      </c>
      <c r="W86" s="131" t="str">
        <f t="shared" ca="1" si="47"/>
        <v/>
      </c>
      <c r="X86" s="131" t="str">
        <f t="shared" ca="1" si="48"/>
        <v/>
      </c>
      <c r="Y86" s="131" t="str">
        <f t="shared" ca="1" si="49"/>
        <v/>
      </c>
      <c r="Z86" s="29" t="str">
        <f t="shared" ca="1" si="50"/>
        <v/>
      </c>
    </row>
    <row r="87" spans="1:26" x14ac:dyDescent="0.2">
      <c r="A87" s="118"/>
      <c r="B87" s="126" t="str">
        <f t="shared" ca="1" si="27"/>
        <v/>
      </c>
      <c r="C87" s="126" t="str">
        <f t="shared" ca="1" si="28"/>
        <v/>
      </c>
      <c r="D87" s="126" t="str">
        <f t="shared" ca="1" si="26"/>
        <v/>
      </c>
      <c r="E87" s="126" t="str">
        <f t="shared" ca="1" si="29"/>
        <v/>
      </c>
      <c r="F87" s="126" t="str">
        <f t="shared" ca="1" si="30"/>
        <v/>
      </c>
      <c r="G87" s="127" t="str">
        <f t="shared" ca="1" si="31"/>
        <v/>
      </c>
      <c r="H87" s="128" t="str">
        <f t="shared" ca="1" si="32"/>
        <v/>
      </c>
      <c r="I87" s="128" t="str">
        <f t="shared" ca="1" si="33"/>
        <v/>
      </c>
      <c r="J87" s="128" t="str">
        <f t="shared" ca="1" si="34"/>
        <v/>
      </c>
      <c r="K87" s="128" t="str">
        <f t="shared" ca="1" si="35"/>
        <v/>
      </c>
      <c r="L87" s="128" t="str">
        <f t="shared" ca="1" si="36"/>
        <v/>
      </c>
      <c r="M87" s="128" t="str">
        <f t="shared" ca="1" si="37"/>
        <v/>
      </c>
      <c r="N87" s="128" t="str">
        <f t="shared" ca="1" si="38"/>
        <v/>
      </c>
      <c r="O87" s="129" t="str">
        <f t="shared" ca="1" si="39"/>
        <v/>
      </c>
      <c r="P87" s="130" t="str">
        <f t="shared" ca="1" si="40"/>
        <v/>
      </c>
      <c r="Q87" s="130" t="str">
        <f t="shared" ca="1" si="41"/>
        <v/>
      </c>
      <c r="R87" s="130" t="str">
        <f t="shared" ca="1" si="42"/>
        <v/>
      </c>
      <c r="S87" s="130" t="str">
        <f t="shared" ca="1" si="43"/>
        <v/>
      </c>
      <c r="T87" s="130" t="str">
        <f t="shared" ca="1" si="44"/>
        <v/>
      </c>
      <c r="U87" s="130" t="str">
        <f t="shared" ca="1" si="45"/>
        <v/>
      </c>
      <c r="V87" s="131" t="str">
        <f t="shared" ca="1" si="46"/>
        <v/>
      </c>
      <c r="W87" s="131" t="str">
        <f t="shared" ca="1" si="47"/>
        <v/>
      </c>
      <c r="X87" s="131" t="str">
        <f t="shared" ca="1" si="48"/>
        <v/>
      </c>
      <c r="Y87" s="131" t="str">
        <f t="shared" ca="1" si="49"/>
        <v/>
      </c>
      <c r="Z87" s="29" t="str">
        <f t="shared" ca="1" si="50"/>
        <v/>
      </c>
    </row>
    <row r="88" spans="1:26" x14ac:dyDescent="0.2">
      <c r="A88" s="118"/>
      <c r="B88" s="126" t="str">
        <f t="shared" ca="1" si="27"/>
        <v/>
      </c>
      <c r="C88" s="126" t="str">
        <f t="shared" ca="1" si="28"/>
        <v/>
      </c>
      <c r="D88" s="126" t="str">
        <f t="shared" ca="1" si="26"/>
        <v/>
      </c>
      <c r="E88" s="126" t="str">
        <f t="shared" ca="1" si="29"/>
        <v/>
      </c>
      <c r="F88" s="126" t="str">
        <f t="shared" ca="1" si="30"/>
        <v/>
      </c>
      <c r="G88" s="127" t="str">
        <f t="shared" ca="1" si="31"/>
        <v/>
      </c>
      <c r="H88" s="128" t="str">
        <f t="shared" ca="1" si="32"/>
        <v/>
      </c>
      <c r="I88" s="128" t="str">
        <f t="shared" ca="1" si="33"/>
        <v/>
      </c>
      <c r="J88" s="128" t="str">
        <f t="shared" ca="1" si="34"/>
        <v/>
      </c>
      <c r="K88" s="128" t="str">
        <f t="shared" ca="1" si="35"/>
        <v/>
      </c>
      <c r="L88" s="128" t="str">
        <f t="shared" ca="1" si="36"/>
        <v/>
      </c>
      <c r="M88" s="128" t="str">
        <f t="shared" ca="1" si="37"/>
        <v/>
      </c>
      <c r="N88" s="128" t="str">
        <f t="shared" ca="1" si="38"/>
        <v/>
      </c>
      <c r="O88" s="129" t="str">
        <f t="shared" ca="1" si="39"/>
        <v/>
      </c>
      <c r="P88" s="130" t="str">
        <f t="shared" ca="1" si="40"/>
        <v/>
      </c>
      <c r="Q88" s="130" t="str">
        <f t="shared" ca="1" si="41"/>
        <v/>
      </c>
      <c r="R88" s="130" t="str">
        <f t="shared" ca="1" si="42"/>
        <v/>
      </c>
      <c r="S88" s="130" t="str">
        <f t="shared" ca="1" si="43"/>
        <v/>
      </c>
      <c r="T88" s="130" t="str">
        <f t="shared" ca="1" si="44"/>
        <v/>
      </c>
      <c r="U88" s="130" t="str">
        <f t="shared" ca="1" si="45"/>
        <v/>
      </c>
      <c r="V88" s="131" t="str">
        <f t="shared" ca="1" si="46"/>
        <v/>
      </c>
      <c r="W88" s="131" t="str">
        <f t="shared" ca="1" si="47"/>
        <v/>
      </c>
      <c r="X88" s="131" t="str">
        <f t="shared" ca="1" si="48"/>
        <v/>
      </c>
      <c r="Y88" s="131" t="str">
        <f t="shared" ca="1" si="49"/>
        <v/>
      </c>
      <c r="Z88" s="29" t="str">
        <f t="shared" ca="1" si="50"/>
        <v/>
      </c>
    </row>
    <row r="89" spans="1:26" x14ac:dyDescent="0.2">
      <c r="A89" s="118"/>
      <c r="B89" s="126" t="str">
        <f t="shared" ca="1" si="27"/>
        <v/>
      </c>
      <c r="C89" s="126" t="str">
        <f t="shared" ca="1" si="28"/>
        <v/>
      </c>
      <c r="D89" s="126" t="str">
        <f t="shared" ca="1" si="26"/>
        <v/>
      </c>
      <c r="E89" s="126" t="str">
        <f t="shared" ca="1" si="29"/>
        <v/>
      </c>
      <c r="F89" s="126" t="str">
        <f t="shared" ca="1" si="30"/>
        <v/>
      </c>
      <c r="G89" s="127" t="str">
        <f t="shared" ca="1" si="31"/>
        <v/>
      </c>
      <c r="H89" s="128" t="str">
        <f t="shared" ca="1" si="32"/>
        <v/>
      </c>
      <c r="I89" s="128" t="str">
        <f t="shared" ca="1" si="33"/>
        <v/>
      </c>
      <c r="J89" s="128" t="str">
        <f t="shared" ca="1" si="34"/>
        <v/>
      </c>
      <c r="K89" s="128" t="str">
        <f t="shared" ca="1" si="35"/>
        <v/>
      </c>
      <c r="L89" s="128" t="str">
        <f t="shared" ca="1" si="36"/>
        <v/>
      </c>
      <c r="M89" s="128" t="str">
        <f t="shared" ca="1" si="37"/>
        <v/>
      </c>
      <c r="N89" s="128" t="str">
        <f t="shared" ca="1" si="38"/>
        <v/>
      </c>
      <c r="O89" s="129" t="str">
        <f t="shared" ca="1" si="39"/>
        <v/>
      </c>
      <c r="P89" s="130" t="str">
        <f t="shared" ca="1" si="40"/>
        <v/>
      </c>
      <c r="Q89" s="130" t="str">
        <f t="shared" ca="1" si="41"/>
        <v/>
      </c>
      <c r="R89" s="130" t="str">
        <f t="shared" ca="1" si="42"/>
        <v/>
      </c>
      <c r="S89" s="130" t="str">
        <f t="shared" ca="1" si="43"/>
        <v/>
      </c>
      <c r="T89" s="130" t="str">
        <f t="shared" ca="1" si="44"/>
        <v/>
      </c>
      <c r="U89" s="130" t="str">
        <f t="shared" ca="1" si="45"/>
        <v/>
      </c>
      <c r="V89" s="131" t="str">
        <f t="shared" ca="1" si="46"/>
        <v/>
      </c>
      <c r="W89" s="131" t="str">
        <f t="shared" ca="1" si="47"/>
        <v/>
      </c>
      <c r="X89" s="131" t="str">
        <f t="shared" ca="1" si="48"/>
        <v/>
      </c>
      <c r="Y89" s="131" t="str">
        <f t="shared" ca="1" si="49"/>
        <v/>
      </c>
      <c r="Z89" s="29" t="str">
        <f t="shared" ca="1" si="50"/>
        <v/>
      </c>
    </row>
    <row r="90" spans="1:26" x14ac:dyDescent="0.2">
      <c r="A90" s="118"/>
      <c r="B90" s="126" t="str">
        <f t="shared" ca="1" si="27"/>
        <v/>
      </c>
      <c r="C90" s="126" t="str">
        <f t="shared" ca="1" si="28"/>
        <v/>
      </c>
      <c r="D90" s="126" t="str">
        <f t="shared" ca="1" si="26"/>
        <v/>
      </c>
      <c r="E90" s="126" t="str">
        <f t="shared" ca="1" si="29"/>
        <v/>
      </c>
      <c r="F90" s="126" t="str">
        <f t="shared" ca="1" si="30"/>
        <v/>
      </c>
      <c r="G90" s="127" t="str">
        <f t="shared" ca="1" si="31"/>
        <v/>
      </c>
      <c r="H90" s="128" t="str">
        <f t="shared" ca="1" si="32"/>
        <v/>
      </c>
      <c r="I90" s="128" t="str">
        <f t="shared" ca="1" si="33"/>
        <v/>
      </c>
      <c r="J90" s="128" t="str">
        <f t="shared" ca="1" si="34"/>
        <v/>
      </c>
      <c r="K90" s="128" t="str">
        <f t="shared" ca="1" si="35"/>
        <v/>
      </c>
      <c r="L90" s="128" t="str">
        <f t="shared" ca="1" si="36"/>
        <v/>
      </c>
      <c r="M90" s="128" t="str">
        <f t="shared" ca="1" si="37"/>
        <v/>
      </c>
      <c r="N90" s="128" t="str">
        <f t="shared" ca="1" si="38"/>
        <v/>
      </c>
      <c r="O90" s="129" t="str">
        <f t="shared" ca="1" si="39"/>
        <v/>
      </c>
      <c r="P90" s="130" t="str">
        <f t="shared" ca="1" si="40"/>
        <v/>
      </c>
      <c r="Q90" s="130" t="str">
        <f t="shared" ca="1" si="41"/>
        <v/>
      </c>
      <c r="R90" s="130" t="str">
        <f t="shared" ca="1" si="42"/>
        <v/>
      </c>
      <c r="S90" s="130" t="str">
        <f t="shared" ca="1" si="43"/>
        <v/>
      </c>
      <c r="T90" s="130" t="str">
        <f t="shared" ca="1" si="44"/>
        <v/>
      </c>
      <c r="U90" s="130" t="str">
        <f t="shared" ca="1" si="45"/>
        <v/>
      </c>
      <c r="V90" s="131" t="str">
        <f t="shared" ca="1" si="46"/>
        <v/>
      </c>
      <c r="W90" s="131" t="str">
        <f t="shared" ca="1" si="47"/>
        <v/>
      </c>
      <c r="X90" s="131" t="str">
        <f t="shared" ca="1" si="48"/>
        <v/>
      </c>
      <c r="Y90" s="131" t="str">
        <f t="shared" ca="1" si="49"/>
        <v/>
      </c>
      <c r="Z90" s="29" t="str">
        <f t="shared" ca="1" si="50"/>
        <v/>
      </c>
    </row>
    <row r="91" spans="1:26" x14ac:dyDescent="0.2">
      <c r="A91" s="118"/>
      <c r="B91" s="126" t="str">
        <f t="shared" ca="1" si="27"/>
        <v/>
      </c>
      <c r="C91" s="126" t="str">
        <f t="shared" ca="1" si="28"/>
        <v/>
      </c>
      <c r="D91" s="126" t="str">
        <f t="shared" ca="1" si="26"/>
        <v/>
      </c>
      <c r="E91" s="126" t="str">
        <f t="shared" ca="1" si="29"/>
        <v/>
      </c>
      <c r="F91" s="126" t="str">
        <f t="shared" ca="1" si="30"/>
        <v/>
      </c>
      <c r="G91" s="127" t="str">
        <f t="shared" ca="1" si="31"/>
        <v/>
      </c>
      <c r="H91" s="128" t="str">
        <f t="shared" ca="1" si="32"/>
        <v/>
      </c>
      <c r="I91" s="128" t="str">
        <f t="shared" ca="1" si="33"/>
        <v/>
      </c>
      <c r="J91" s="128" t="str">
        <f t="shared" ca="1" si="34"/>
        <v/>
      </c>
      <c r="K91" s="128" t="str">
        <f t="shared" ca="1" si="35"/>
        <v/>
      </c>
      <c r="L91" s="128" t="str">
        <f t="shared" ca="1" si="36"/>
        <v/>
      </c>
      <c r="M91" s="128" t="str">
        <f t="shared" ca="1" si="37"/>
        <v/>
      </c>
      <c r="N91" s="128" t="str">
        <f t="shared" ca="1" si="38"/>
        <v/>
      </c>
      <c r="O91" s="129" t="str">
        <f t="shared" ca="1" si="39"/>
        <v/>
      </c>
      <c r="P91" s="130" t="str">
        <f t="shared" ca="1" si="40"/>
        <v/>
      </c>
      <c r="Q91" s="130" t="str">
        <f t="shared" ca="1" si="41"/>
        <v/>
      </c>
      <c r="R91" s="130" t="str">
        <f t="shared" ca="1" si="42"/>
        <v/>
      </c>
      <c r="S91" s="130" t="str">
        <f t="shared" ca="1" si="43"/>
        <v/>
      </c>
      <c r="T91" s="130" t="str">
        <f t="shared" ca="1" si="44"/>
        <v/>
      </c>
      <c r="U91" s="130" t="str">
        <f t="shared" ca="1" si="45"/>
        <v/>
      </c>
      <c r="V91" s="131" t="str">
        <f t="shared" ca="1" si="46"/>
        <v/>
      </c>
      <c r="W91" s="131" t="str">
        <f t="shared" ca="1" si="47"/>
        <v/>
      </c>
      <c r="X91" s="131" t="str">
        <f t="shared" ca="1" si="48"/>
        <v/>
      </c>
      <c r="Y91" s="131" t="str">
        <f t="shared" ca="1" si="49"/>
        <v/>
      </c>
      <c r="Z91" s="29" t="str">
        <f t="shared" ca="1" si="50"/>
        <v/>
      </c>
    </row>
    <row r="92" spans="1:26" x14ac:dyDescent="0.2">
      <c r="A92" s="118"/>
      <c r="B92" s="126" t="str">
        <f t="shared" ca="1" si="27"/>
        <v/>
      </c>
      <c r="C92" s="126" t="str">
        <f t="shared" ca="1" si="28"/>
        <v/>
      </c>
      <c r="D92" s="126" t="str">
        <f t="shared" ca="1" si="26"/>
        <v/>
      </c>
      <c r="E92" s="126" t="str">
        <f t="shared" ca="1" si="29"/>
        <v/>
      </c>
      <c r="F92" s="126" t="str">
        <f t="shared" ca="1" si="30"/>
        <v/>
      </c>
      <c r="G92" s="127" t="str">
        <f t="shared" ca="1" si="31"/>
        <v/>
      </c>
      <c r="H92" s="128" t="str">
        <f t="shared" ca="1" si="32"/>
        <v/>
      </c>
      <c r="I92" s="128" t="str">
        <f t="shared" ca="1" si="33"/>
        <v/>
      </c>
      <c r="J92" s="128" t="str">
        <f t="shared" ca="1" si="34"/>
        <v/>
      </c>
      <c r="K92" s="128" t="str">
        <f t="shared" ca="1" si="35"/>
        <v/>
      </c>
      <c r="L92" s="128" t="str">
        <f t="shared" ca="1" si="36"/>
        <v/>
      </c>
      <c r="M92" s="128" t="str">
        <f t="shared" ca="1" si="37"/>
        <v/>
      </c>
      <c r="N92" s="128" t="str">
        <f t="shared" ca="1" si="38"/>
        <v/>
      </c>
      <c r="O92" s="129" t="str">
        <f t="shared" ca="1" si="39"/>
        <v/>
      </c>
      <c r="P92" s="130" t="str">
        <f t="shared" ca="1" si="40"/>
        <v/>
      </c>
      <c r="Q92" s="130" t="str">
        <f t="shared" ca="1" si="41"/>
        <v/>
      </c>
      <c r="R92" s="130" t="str">
        <f t="shared" ca="1" si="42"/>
        <v/>
      </c>
      <c r="S92" s="130" t="str">
        <f t="shared" ca="1" si="43"/>
        <v/>
      </c>
      <c r="T92" s="130" t="str">
        <f t="shared" ca="1" si="44"/>
        <v/>
      </c>
      <c r="U92" s="130" t="str">
        <f t="shared" ca="1" si="45"/>
        <v/>
      </c>
      <c r="V92" s="131" t="str">
        <f t="shared" ca="1" si="46"/>
        <v/>
      </c>
      <c r="W92" s="131" t="str">
        <f t="shared" ca="1" si="47"/>
        <v/>
      </c>
      <c r="X92" s="131" t="str">
        <f t="shared" ca="1" si="48"/>
        <v/>
      </c>
      <c r="Y92" s="131" t="str">
        <f t="shared" ca="1" si="49"/>
        <v/>
      </c>
      <c r="Z92" s="29" t="str">
        <f t="shared" ca="1" si="50"/>
        <v/>
      </c>
    </row>
    <row r="93" spans="1:26" x14ac:dyDescent="0.2">
      <c r="A93" s="118"/>
      <c r="B93" s="126" t="str">
        <f t="shared" ca="1" si="27"/>
        <v/>
      </c>
      <c r="C93" s="126" t="str">
        <f t="shared" ca="1" si="28"/>
        <v/>
      </c>
      <c r="D93" s="126" t="str">
        <f t="shared" ca="1" si="26"/>
        <v/>
      </c>
      <c r="E93" s="126" t="str">
        <f t="shared" ca="1" si="29"/>
        <v/>
      </c>
      <c r="F93" s="126" t="str">
        <f t="shared" ca="1" si="30"/>
        <v/>
      </c>
      <c r="G93" s="127" t="str">
        <f t="shared" ca="1" si="31"/>
        <v/>
      </c>
      <c r="H93" s="128" t="str">
        <f t="shared" ca="1" si="32"/>
        <v/>
      </c>
      <c r="I93" s="128" t="str">
        <f t="shared" ca="1" si="33"/>
        <v/>
      </c>
      <c r="J93" s="128" t="str">
        <f t="shared" ca="1" si="34"/>
        <v/>
      </c>
      <c r="K93" s="128" t="str">
        <f t="shared" ca="1" si="35"/>
        <v/>
      </c>
      <c r="L93" s="128" t="str">
        <f t="shared" ca="1" si="36"/>
        <v/>
      </c>
      <c r="M93" s="128" t="str">
        <f t="shared" ca="1" si="37"/>
        <v/>
      </c>
      <c r="N93" s="128" t="str">
        <f t="shared" ca="1" si="38"/>
        <v/>
      </c>
      <c r="O93" s="129" t="str">
        <f t="shared" ca="1" si="39"/>
        <v/>
      </c>
      <c r="P93" s="130" t="str">
        <f t="shared" ca="1" si="40"/>
        <v/>
      </c>
      <c r="Q93" s="130" t="str">
        <f t="shared" ca="1" si="41"/>
        <v/>
      </c>
      <c r="R93" s="130" t="str">
        <f t="shared" ca="1" si="42"/>
        <v/>
      </c>
      <c r="S93" s="130" t="str">
        <f t="shared" ca="1" si="43"/>
        <v/>
      </c>
      <c r="T93" s="130" t="str">
        <f t="shared" ca="1" si="44"/>
        <v/>
      </c>
      <c r="U93" s="130" t="str">
        <f t="shared" ca="1" si="45"/>
        <v/>
      </c>
      <c r="V93" s="131" t="str">
        <f t="shared" ca="1" si="46"/>
        <v/>
      </c>
      <c r="W93" s="131" t="str">
        <f t="shared" ca="1" si="47"/>
        <v/>
      </c>
      <c r="X93" s="131" t="str">
        <f t="shared" ca="1" si="48"/>
        <v/>
      </c>
      <c r="Y93" s="131" t="str">
        <f t="shared" ca="1" si="49"/>
        <v/>
      </c>
      <c r="Z93" s="29" t="str">
        <f t="shared" ca="1" si="50"/>
        <v/>
      </c>
    </row>
    <row r="94" spans="1:26" x14ac:dyDescent="0.2">
      <c r="A94" s="118"/>
      <c r="B94" s="126" t="str">
        <f t="shared" ca="1" si="27"/>
        <v/>
      </c>
      <c r="C94" s="126" t="str">
        <f t="shared" ca="1" si="28"/>
        <v/>
      </c>
      <c r="D94" s="126" t="str">
        <f t="shared" ca="1" si="26"/>
        <v/>
      </c>
      <c r="E94" s="126" t="str">
        <f t="shared" ca="1" si="29"/>
        <v/>
      </c>
      <c r="F94" s="126" t="str">
        <f t="shared" ca="1" si="30"/>
        <v/>
      </c>
      <c r="G94" s="127" t="str">
        <f t="shared" ca="1" si="31"/>
        <v/>
      </c>
      <c r="H94" s="128" t="str">
        <f t="shared" ca="1" si="32"/>
        <v/>
      </c>
      <c r="I94" s="128" t="str">
        <f t="shared" ca="1" si="33"/>
        <v/>
      </c>
      <c r="J94" s="128" t="str">
        <f t="shared" ca="1" si="34"/>
        <v/>
      </c>
      <c r="K94" s="128" t="str">
        <f t="shared" ca="1" si="35"/>
        <v/>
      </c>
      <c r="L94" s="128" t="str">
        <f t="shared" ca="1" si="36"/>
        <v/>
      </c>
      <c r="M94" s="128" t="str">
        <f t="shared" ca="1" si="37"/>
        <v/>
      </c>
      <c r="N94" s="128" t="str">
        <f t="shared" ca="1" si="38"/>
        <v/>
      </c>
      <c r="O94" s="129" t="str">
        <f t="shared" ca="1" si="39"/>
        <v/>
      </c>
      <c r="P94" s="130" t="str">
        <f t="shared" ca="1" si="40"/>
        <v/>
      </c>
      <c r="Q94" s="130" t="str">
        <f t="shared" ca="1" si="41"/>
        <v/>
      </c>
      <c r="R94" s="130" t="str">
        <f t="shared" ca="1" si="42"/>
        <v/>
      </c>
      <c r="S94" s="130" t="str">
        <f t="shared" ca="1" si="43"/>
        <v/>
      </c>
      <c r="T94" s="130" t="str">
        <f t="shared" ca="1" si="44"/>
        <v/>
      </c>
      <c r="U94" s="130" t="str">
        <f t="shared" ca="1" si="45"/>
        <v/>
      </c>
      <c r="V94" s="131" t="str">
        <f t="shared" ca="1" si="46"/>
        <v/>
      </c>
      <c r="W94" s="131" t="str">
        <f t="shared" ca="1" si="47"/>
        <v/>
      </c>
      <c r="X94" s="131" t="str">
        <f t="shared" ca="1" si="48"/>
        <v/>
      </c>
      <c r="Y94" s="131" t="str">
        <f t="shared" ca="1" si="49"/>
        <v/>
      </c>
      <c r="Z94" s="29" t="str">
        <f t="shared" ca="1" si="50"/>
        <v/>
      </c>
    </row>
    <row r="95" spans="1:26" x14ac:dyDescent="0.2">
      <c r="A95" s="118"/>
      <c r="B95" s="126" t="str">
        <f t="shared" ca="1" si="27"/>
        <v/>
      </c>
      <c r="C95" s="126" t="str">
        <f t="shared" ca="1" si="28"/>
        <v/>
      </c>
      <c r="D95" s="126" t="str">
        <f t="shared" ca="1" si="26"/>
        <v/>
      </c>
      <c r="E95" s="126" t="str">
        <f t="shared" ca="1" si="29"/>
        <v/>
      </c>
      <c r="F95" s="126" t="str">
        <f t="shared" ca="1" si="30"/>
        <v/>
      </c>
      <c r="G95" s="127" t="str">
        <f t="shared" ca="1" si="31"/>
        <v/>
      </c>
      <c r="H95" s="128" t="str">
        <f t="shared" ca="1" si="32"/>
        <v/>
      </c>
      <c r="I95" s="128" t="str">
        <f t="shared" ca="1" si="33"/>
        <v/>
      </c>
      <c r="J95" s="128" t="str">
        <f t="shared" ca="1" si="34"/>
        <v/>
      </c>
      <c r="K95" s="128" t="str">
        <f t="shared" ca="1" si="35"/>
        <v/>
      </c>
      <c r="L95" s="128" t="str">
        <f t="shared" ca="1" si="36"/>
        <v/>
      </c>
      <c r="M95" s="128" t="str">
        <f t="shared" ca="1" si="37"/>
        <v/>
      </c>
      <c r="N95" s="128" t="str">
        <f t="shared" ca="1" si="38"/>
        <v/>
      </c>
      <c r="O95" s="129" t="str">
        <f t="shared" ca="1" si="39"/>
        <v/>
      </c>
      <c r="P95" s="130" t="str">
        <f t="shared" ca="1" si="40"/>
        <v/>
      </c>
      <c r="Q95" s="130" t="str">
        <f t="shared" ca="1" si="41"/>
        <v/>
      </c>
      <c r="R95" s="130" t="str">
        <f t="shared" ca="1" si="42"/>
        <v/>
      </c>
      <c r="S95" s="130" t="str">
        <f t="shared" ca="1" si="43"/>
        <v/>
      </c>
      <c r="T95" s="130" t="str">
        <f t="shared" ca="1" si="44"/>
        <v/>
      </c>
      <c r="U95" s="130" t="str">
        <f t="shared" ca="1" si="45"/>
        <v/>
      </c>
      <c r="V95" s="131" t="str">
        <f t="shared" ca="1" si="46"/>
        <v/>
      </c>
      <c r="W95" s="131" t="str">
        <f t="shared" ca="1" si="47"/>
        <v/>
      </c>
      <c r="X95" s="131" t="str">
        <f t="shared" ca="1" si="48"/>
        <v/>
      </c>
      <c r="Y95" s="131" t="str">
        <f t="shared" ca="1" si="49"/>
        <v/>
      </c>
      <c r="Z95" s="29" t="str">
        <f t="shared" ca="1" si="50"/>
        <v/>
      </c>
    </row>
    <row r="96" spans="1:26" x14ac:dyDescent="0.2">
      <c r="A96" s="118"/>
      <c r="B96" s="126" t="str">
        <f t="shared" ca="1" si="27"/>
        <v/>
      </c>
      <c r="C96" s="126" t="str">
        <f t="shared" ca="1" si="28"/>
        <v/>
      </c>
      <c r="D96" s="126" t="str">
        <f t="shared" ca="1" si="26"/>
        <v/>
      </c>
      <c r="E96" s="126" t="str">
        <f t="shared" ca="1" si="29"/>
        <v/>
      </c>
      <c r="F96" s="126" t="str">
        <f t="shared" ca="1" si="30"/>
        <v/>
      </c>
      <c r="G96" s="127" t="str">
        <f t="shared" ca="1" si="31"/>
        <v/>
      </c>
      <c r="H96" s="128" t="str">
        <f t="shared" ca="1" si="32"/>
        <v/>
      </c>
      <c r="I96" s="128" t="str">
        <f t="shared" ca="1" si="33"/>
        <v/>
      </c>
      <c r="J96" s="128" t="str">
        <f t="shared" ca="1" si="34"/>
        <v/>
      </c>
      <c r="K96" s="128" t="str">
        <f t="shared" ca="1" si="35"/>
        <v/>
      </c>
      <c r="L96" s="128" t="str">
        <f t="shared" ca="1" si="36"/>
        <v/>
      </c>
      <c r="M96" s="128" t="str">
        <f t="shared" ca="1" si="37"/>
        <v/>
      </c>
      <c r="N96" s="128" t="str">
        <f t="shared" ca="1" si="38"/>
        <v/>
      </c>
      <c r="O96" s="129" t="str">
        <f t="shared" ca="1" si="39"/>
        <v/>
      </c>
      <c r="P96" s="130" t="str">
        <f t="shared" ca="1" si="40"/>
        <v/>
      </c>
      <c r="Q96" s="130" t="str">
        <f t="shared" ca="1" si="41"/>
        <v/>
      </c>
      <c r="R96" s="130" t="str">
        <f t="shared" ca="1" si="42"/>
        <v/>
      </c>
      <c r="S96" s="130" t="str">
        <f t="shared" ca="1" si="43"/>
        <v/>
      </c>
      <c r="T96" s="130" t="str">
        <f t="shared" ca="1" si="44"/>
        <v/>
      </c>
      <c r="U96" s="130" t="str">
        <f t="shared" ca="1" si="45"/>
        <v/>
      </c>
      <c r="V96" s="131" t="str">
        <f t="shared" ca="1" si="46"/>
        <v/>
      </c>
      <c r="W96" s="131" t="str">
        <f t="shared" ca="1" si="47"/>
        <v/>
      </c>
      <c r="X96" s="131" t="str">
        <f t="shared" ca="1" si="48"/>
        <v/>
      </c>
      <c r="Y96" s="131" t="str">
        <f t="shared" ca="1" si="49"/>
        <v/>
      </c>
      <c r="Z96" s="29" t="str">
        <f t="shared" ca="1" si="50"/>
        <v/>
      </c>
    </row>
    <row r="97" spans="1:26" x14ac:dyDescent="0.2">
      <c r="A97" s="118"/>
      <c r="B97" s="126" t="str">
        <f t="shared" ca="1" si="27"/>
        <v/>
      </c>
      <c r="C97" s="126" t="str">
        <f t="shared" ca="1" si="28"/>
        <v/>
      </c>
      <c r="D97" s="126" t="str">
        <f t="shared" ca="1" si="26"/>
        <v/>
      </c>
      <c r="E97" s="126" t="str">
        <f t="shared" ca="1" si="29"/>
        <v/>
      </c>
      <c r="F97" s="126" t="str">
        <f t="shared" ca="1" si="30"/>
        <v/>
      </c>
      <c r="G97" s="127" t="str">
        <f t="shared" ca="1" si="31"/>
        <v/>
      </c>
      <c r="H97" s="128" t="str">
        <f t="shared" ca="1" si="32"/>
        <v/>
      </c>
      <c r="I97" s="128" t="str">
        <f t="shared" ca="1" si="33"/>
        <v/>
      </c>
      <c r="J97" s="128" t="str">
        <f t="shared" ca="1" si="34"/>
        <v/>
      </c>
      <c r="K97" s="128" t="str">
        <f t="shared" ca="1" si="35"/>
        <v/>
      </c>
      <c r="L97" s="128" t="str">
        <f t="shared" ca="1" si="36"/>
        <v/>
      </c>
      <c r="M97" s="128" t="str">
        <f t="shared" ca="1" si="37"/>
        <v/>
      </c>
      <c r="N97" s="128" t="str">
        <f t="shared" ca="1" si="38"/>
        <v/>
      </c>
      <c r="O97" s="129" t="str">
        <f t="shared" ca="1" si="39"/>
        <v/>
      </c>
      <c r="P97" s="130" t="str">
        <f t="shared" ca="1" si="40"/>
        <v/>
      </c>
      <c r="Q97" s="130" t="str">
        <f t="shared" ca="1" si="41"/>
        <v/>
      </c>
      <c r="R97" s="130" t="str">
        <f t="shared" ca="1" si="42"/>
        <v/>
      </c>
      <c r="S97" s="130" t="str">
        <f t="shared" ca="1" si="43"/>
        <v/>
      </c>
      <c r="T97" s="130" t="str">
        <f t="shared" ca="1" si="44"/>
        <v/>
      </c>
      <c r="U97" s="130" t="str">
        <f t="shared" ca="1" si="45"/>
        <v/>
      </c>
      <c r="V97" s="131" t="str">
        <f t="shared" ca="1" si="46"/>
        <v/>
      </c>
      <c r="W97" s="131" t="str">
        <f t="shared" ca="1" si="47"/>
        <v/>
      </c>
      <c r="X97" s="131" t="str">
        <f t="shared" ca="1" si="48"/>
        <v/>
      </c>
      <c r="Y97" s="131" t="str">
        <f t="shared" ca="1" si="49"/>
        <v/>
      </c>
      <c r="Z97" s="29" t="str">
        <f t="shared" ca="1" si="50"/>
        <v/>
      </c>
    </row>
    <row r="98" spans="1:26" x14ac:dyDescent="0.2">
      <c r="A98" s="118"/>
      <c r="B98" s="126" t="str">
        <f t="shared" ca="1" si="27"/>
        <v/>
      </c>
      <c r="C98" s="126" t="str">
        <f t="shared" ca="1" si="28"/>
        <v/>
      </c>
      <c r="D98" s="126" t="str">
        <f t="shared" ca="1" si="26"/>
        <v/>
      </c>
      <c r="E98" s="126" t="str">
        <f t="shared" ca="1" si="29"/>
        <v/>
      </c>
      <c r="F98" s="126" t="str">
        <f t="shared" ca="1" si="30"/>
        <v/>
      </c>
      <c r="G98" s="127" t="str">
        <f t="shared" ca="1" si="31"/>
        <v/>
      </c>
      <c r="H98" s="128" t="str">
        <f t="shared" ca="1" si="32"/>
        <v/>
      </c>
      <c r="I98" s="128" t="str">
        <f t="shared" ca="1" si="33"/>
        <v/>
      </c>
      <c r="J98" s="128" t="str">
        <f t="shared" ca="1" si="34"/>
        <v/>
      </c>
      <c r="K98" s="128" t="str">
        <f t="shared" ca="1" si="35"/>
        <v/>
      </c>
      <c r="L98" s="128" t="str">
        <f t="shared" ca="1" si="36"/>
        <v/>
      </c>
      <c r="M98" s="128" t="str">
        <f t="shared" ca="1" si="37"/>
        <v/>
      </c>
      <c r="N98" s="128" t="str">
        <f t="shared" ca="1" si="38"/>
        <v/>
      </c>
      <c r="O98" s="129" t="str">
        <f t="shared" ca="1" si="39"/>
        <v/>
      </c>
      <c r="P98" s="130" t="str">
        <f t="shared" ca="1" si="40"/>
        <v/>
      </c>
      <c r="Q98" s="130" t="str">
        <f t="shared" ca="1" si="41"/>
        <v/>
      </c>
      <c r="R98" s="130" t="str">
        <f t="shared" ca="1" si="42"/>
        <v/>
      </c>
      <c r="S98" s="130" t="str">
        <f t="shared" ca="1" si="43"/>
        <v/>
      </c>
      <c r="T98" s="130" t="str">
        <f t="shared" ca="1" si="44"/>
        <v/>
      </c>
      <c r="U98" s="130" t="str">
        <f t="shared" ca="1" si="45"/>
        <v/>
      </c>
      <c r="V98" s="131" t="str">
        <f t="shared" ca="1" si="46"/>
        <v/>
      </c>
      <c r="W98" s="131" t="str">
        <f t="shared" ca="1" si="47"/>
        <v/>
      </c>
      <c r="X98" s="131" t="str">
        <f t="shared" ca="1" si="48"/>
        <v/>
      </c>
      <c r="Y98" s="131" t="str">
        <f t="shared" ca="1" si="49"/>
        <v/>
      </c>
      <c r="Z98" s="29" t="str">
        <f t="shared" ca="1" si="50"/>
        <v/>
      </c>
    </row>
    <row r="99" spans="1:26" x14ac:dyDescent="0.2">
      <c r="A99" s="118"/>
      <c r="B99" s="126" t="str">
        <f t="shared" ca="1" si="27"/>
        <v/>
      </c>
      <c r="C99" s="126" t="str">
        <f t="shared" ca="1" si="28"/>
        <v/>
      </c>
      <c r="D99" s="126" t="str">
        <f t="shared" ca="1" si="26"/>
        <v/>
      </c>
      <c r="E99" s="126" t="str">
        <f t="shared" ca="1" si="29"/>
        <v/>
      </c>
      <c r="F99" s="126" t="str">
        <f t="shared" ca="1" si="30"/>
        <v/>
      </c>
      <c r="G99" s="127" t="str">
        <f t="shared" ca="1" si="31"/>
        <v/>
      </c>
      <c r="H99" s="128" t="str">
        <f t="shared" ca="1" si="32"/>
        <v/>
      </c>
      <c r="I99" s="128" t="str">
        <f t="shared" ca="1" si="33"/>
        <v/>
      </c>
      <c r="J99" s="128" t="str">
        <f t="shared" ca="1" si="34"/>
        <v/>
      </c>
      <c r="K99" s="128" t="str">
        <f t="shared" ca="1" si="35"/>
        <v/>
      </c>
      <c r="L99" s="128" t="str">
        <f t="shared" ca="1" si="36"/>
        <v/>
      </c>
      <c r="M99" s="128" t="str">
        <f t="shared" ca="1" si="37"/>
        <v/>
      </c>
      <c r="N99" s="128" t="str">
        <f t="shared" ca="1" si="38"/>
        <v/>
      </c>
      <c r="O99" s="129" t="str">
        <f t="shared" ca="1" si="39"/>
        <v/>
      </c>
      <c r="P99" s="130" t="str">
        <f t="shared" ca="1" si="40"/>
        <v/>
      </c>
      <c r="Q99" s="130" t="str">
        <f t="shared" ca="1" si="41"/>
        <v/>
      </c>
      <c r="R99" s="130" t="str">
        <f t="shared" ca="1" si="42"/>
        <v/>
      </c>
      <c r="S99" s="130" t="str">
        <f t="shared" ca="1" si="43"/>
        <v/>
      </c>
      <c r="T99" s="130" t="str">
        <f t="shared" ca="1" si="44"/>
        <v/>
      </c>
      <c r="U99" s="130" t="str">
        <f t="shared" ca="1" si="45"/>
        <v/>
      </c>
      <c r="V99" s="131" t="str">
        <f t="shared" ca="1" si="46"/>
        <v/>
      </c>
      <c r="W99" s="131" t="str">
        <f t="shared" ca="1" si="47"/>
        <v/>
      </c>
      <c r="X99" s="131" t="str">
        <f t="shared" ca="1" si="48"/>
        <v/>
      </c>
      <c r="Y99" s="131" t="str">
        <f t="shared" ca="1" si="49"/>
        <v/>
      </c>
      <c r="Z99" s="29" t="str">
        <f t="shared" ca="1" si="50"/>
        <v/>
      </c>
    </row>
    <row r="100" spans="1:26" x14ac:dyDescent="0.2">
      <c r="A100" s="118"/>
      <c r="B100" s="126" t="str">
        <f t="shared" ca="1" si="27"/>
        <v/>
      </c>
      <c r="C100" s="126" t="str">
        <f t="shared" ca="1" si="28"/>
        <v/>
      </c>
      <c r="D100" s="126" t="str">
        <f t="shared" ca="1" si="26"/>
        <v/>
      </c>
      <c r="E100" s="126" t="str">
        <f t="shared" ca="1" si="29"/>
        <v/>
      </c>
      <c r="F100" s="126" t="str">
        <f t="shared" ca="1" si="30"/>
        <v/>
      </c>
      <c r="G100" s="127" t="str">
        <f t="shared" ca="1" si="31"/>
        <v/>
      </c>
      <c r="H100" s="128" t="str">
        <f t="shared" ca="1" si="32"/>
        <v/>
      </c>
      <c r="I100" s="128" t="str">
        <f t="shared" ca="1" si="33"/>
        <v/>
      </c>
      <c r="J100" s="128" t="str">
        <f t="shared" ca="1" si="34"/>
        <v/>
      </c>
      <c r="K100" s="128" t="str">
        <f t="shared" ca="1" si="35"/>
        <v/>
      </c>
      <c r="L100" s="128" t="str">
        <f t="shared" ca="1" si="36"/>
        <v/>
      </c>
      <c r="M100" s="128" t="str">
        <f t="shared" ca="1" si="37"/>
        <v/>
      </c>
      <c r="N100" s="128" t="str">
        <f t="shared" ca="1" si="38"/>
        <v/>
      </c>
      <c r="O100" s="129" t="str">
        <f t="shared" ca="1" si="39"/>
        <v/>
      </c>
      <c r="P100" s="130" t="str">
        <f t="shared" ca="1" si="40"/>
        <v/>
      </c>
      <c r="Q100" s="130" t="str">
        <f t="shared" ca="1" si="41"/>
        <v/>
      </c>
      <c r="R100" s="130" t="str">
        <f t="shared" ca="1" si="42"/>
        <v/>
      </c>
      <c r="S100" s="130" t="str">
        <f t="shared" ca="1" si="43"/>
        <v/>
      </c>
      <c r="T100" s="130" t="str">
        <f t="shared" ca="1" si="44"/>
        <v/>
      </c>
      <c r="U100" s="130" t="str">
        <f t="shared" ca="1" si="45"/>
        <v/>
      </c>
      <c r="V100" s="131" t="str">
        <f t="shared" ca="1" si="46"/>
        <v/>
      </c>
      <c r="W100" s="131" t="str">
        <f t="shared" ca="1" si="47"/>
        <v/>
      </c>
      <c r="X100" s="131" t="str">
        <f t="shared" ca="1" si="48"/>
        <v/>
      </c>
      <c r="Y100" s="131" t="str">
        <f t="shared" ca="1" si="49"/>
        <v/>
      </c>
      <c r="Z100" s="29" t="str">
        <f t="shared" ca="1" si="50"/>
        <v/>
      </c>
    </row>
    <row r="101" spans="1:26" x14ac:dyDescent="0.2">
      <c r="A101" s="118"/>
      <c r="B101" s="126" t="str">
        <f t="shared" ca="1" si="27"/>
        <v/>
      </c>
      <c r="C101" s="126" t="str">
        <f t="shared" ca="1" si="28"/>
        <v/>
      </c>
      <c r="D101" s="126" t="str">
        <f t="shared" ca="1" si="26"/>
        <v/>
      </c>
      <c r="E101" s="126" t="str">
        <f t="shared" ca="1" si="29"/>
        <v/>
      </c>
      <c r="F101" s="126" t="str">
        <f t="shared" ca="1" si="30"/>
        <v/>
      </c>
      <c r="G101" s="127" t="str">
        <f t="shared" ca="1" si="31"/>
        <v/>
      </c>
      <c r="H101" s="128" t="str">
        <f t="shared" ca="1" si="32"/>
        <v/>
      </c>
      <c r="I101" s="128" t="str">
        <f t="shared" ca="1" si="33"/>
        <v/>
      </c>
      <c r="J101" s="128" t="str">
        <f t="shared" ca="1" si="34"/>
        <v/>
      </c>
      <c r="K101" s="128" t="str">
        <f t="shared" ca="1" si="35"/>
        <v/>
      </c>
      <c r="L101" s="128" t="str">
        <f t="shared" ca="1" si="36"/>
        <v/>
      </c>
      <c r="M101" s="128" t="str">
        <f t="shared" ca="1" si="37"/>
        <v/>
      </c>
      <c r="N101" s="128" t="str">
        <f t="shared" ca="1" si="38"/>
        <v/>
      </c>
      <c r="O101" s="129" t="str">
        <f t="shared" ca="1" si="39"/>
        <v/>
      </c>
      <c r="P101" s="130" t="str">
        <f t="shared" ca="1" si="40"/>
        <v/>
      </c>
      <c r="Q101" s="130" t="str">
        <f t="shared" ca="1" si="41"/>
        <v/>
      </c>
      <c r="R101" s="130" t="str">
        <f t="shared" ca="1" si="42"/>
        <v/>
      </c>
      <c r="S101" s="130" t="str">
        <f t="shared" ca="1" si="43"/>
        <v/>
      </c>
      <c r="T101" s="130" t="str">
        <f t="shared" ca="1" si="44"/>
        <v/>
      </c>
      <c r="U101" s="130" t="str">
        <f t="shared" ca="1" si="45"/>
        <v/>
      </c>
      <c r="V101" s="131" t="str">
        <f t="shared" ca="1" si="46"/>
        <v/>
      </c>
      <c r="W101" s="131" t="str">
        <f t="shared" ca="1" si="47"/>
        <v/>
      </c>
      <c r="X101" s="131" t="str">
        <f t="shared" ca="1" si="48"/>
        <v/>
      </c>
      <c r="Y101" s="131" t="str">
        <f t="shared" ca="1" si="49"/>
        <v/>
      </c>
      <c r="Z101" s="29" t="str">
        <f t="shared" ca="1" si="50"/>
        <v/>
      </c>
    </row>
    <row r="102" spans="1:26" x14ac:dyDescent="0.2">
      <c r="A102" s="118"/>
      <c r="B102" s="126" t="str">
        <f t="shared" ca="1" si="27"/>
        <v/>
      </c>
      <c r="C102" s="126" t="str">
        <f t="shared" ca="1" si="28"/>
        <v/>
      </c>
      <c r="D102" s="126" t="str">
        <f t="shared" ca="1" si="26"/>
        <v/>
      </c>
      <c r="E102" s="126" t="str">
        <f t="shared" ca="1" si="29"/>
        <v/>
      </c>
      <c r="F102" s="126" t="str">
        <f t="shared" ca="1" si="30"/>
        <v/>
      </c>
      <c r="G102" s="127" t="str">
        <f t="shared" ca="1" si="31"/>
        <v/>
      </c>
      <c r="H102" s="128" t="str">
        <f t="shared" ca="1" si="32"/>
        <v/>
      </c>
      <c r="I102" s="128" t="str">
        <f t="shared" ca="1" si="33"/>
        <v/>
      </c>
      <c r="J102" s="128" t="str">
        <f t="shared" ca="1" si="34"/>
        <v/>
      </c>
      <c r="K102" s="128" t="str">
        <f t="shared" ca="1" si="35"/>
        <v/>
      </c>
      <c r="L102" s="128" t="str">
        <f t="shared" ca="1" si="36"/>
        <v/>
      </c>
      <c r="M102" s="128" t="str">
        <f t="shared" ca="1" si="37"/>
        <v/>
      </c>
      <c r="N102" s="128" t="str">
        <f t="shared" ca="1" si="38"/>
        <v/>
      </c>
      <c r="O102" s="129" t="str">
        <f t="shared" ca="1" si="39"/>
        <v/>
      </c>
      <c r="P102" s="130" t="str">
        <f t="shared" ca="1" si="40"/>
        <v/>
      </c>
      <c r="Q102" s="130" t="str">
        <f t="shared" ca="1" si="41"/>
        <v/>
      </c>
      <c r="R102" s="130" t="str">
        <f t="shared" ca="1" si="42"/>
        <v/>
      </c>
      <c r="S102" s="130" t="str">
        <f t="shared" ca="1" si="43"/>
        <v/>
      </c>
      <c r="T102" s="130" t="str">
        <f t="shared" ca="1" si="44"/>
        <v/>
      </c>
      <c r="U102" s="130" t="str">
        <f t="shared" ca="1" si="45"/>
        <v/>
      </c>
      <c r="V102" s="131" t="str">
        <f t="shared" ca="1" si="46"/>
        <v/>
      </c>
      <c r="W102" s="131" t="str">
        <f t="shared" ca="1" si="47"/>
        <v/>
      </c>
      <c r="X102" s="131" t="str">
        <f t="shared" ca="1" si="48"/>
        <v/>
      </c>
      <c r="Y102" s="131" t="str">
        <f t="shared" ca="1" si="49"/>
        <v/>
      </c>
      <c r="Z102" s="29" t="str">
        <f t="shared" ca="1" si="50"/>
        <v/>
      </c>
    </row>
    <row r="103" spans="1:26" x14ac:dyDescent="0.2">
      <c r="A103" s="118"/>
      <c r="B103" s="126" t="str">
        <f t="shared" ca="1" si="27"/>
        <v/>
      </c>
      <c r="C103" s="126" t="str">
        <f t="shared" ca="1" si="28"/>
        <v/>
      </c>
      <c r="D103" s="126" t="str">
        <f t="shared" ca="1" si="26"/>
        <v/>
      </c>
      <c r="E103" s="126" t="str">
        <f t="shared" ca="1" si="29"/>
        <v/>
      </c>
      <c r="F103" s="126" t="str">
        <f t="shared" ca="1" si="30"/>
        <v/>
      </c>
      <c r="G103" s="127" t="str">
        <f t="shared" ca="1" si="31"/>
        <v/>
      </c>
      <c r="H103" s="128" t="str">
        <f t="shared" ca="1" si="32"/>
        <v/>
      </c>
      <c r="I103" s="128" t="str">
        <f t="shared" ca="1" si="33"/>
        <v/>
      </c>
      <c r="J103" s="128" t="str">
        <f t="shared" ca="1" si="34"/>
        <v/>
      </c>
      <c r="K103" s="128" t="str">
        <f t="shared" ca="1" si="35"/>
        <v/>
      </c>
      <c r="L103" s="128" t="str">
        <f t="shared" ca="1" si="36"/>
        <v/>
      </c>
      <c r="M103" s="128" t="str">
        <f t="shared" ca="1" si="37"/>
        <v/>
      </c>
      <c r="N103" s="128" t="str">
        <f t="shared" ca="1" si="38"/>
        <v/>
      </c>
      <c r="O103" s="129" t="str">
        <f t="shared" ca="1" si="39"/>
        <v/>
      </c>
      <c r="P103" s="130" t="str">
        <f t="shared" ca="1" si="40"/>
        <v/>
      </c>
      <c r="Q103" s="130" t="str">
        <f t="shared" ca="1" si="41"/>
        <v/>
      </c>
      <c r="R103" s="130" t="str">
        <f t="shared" ca="1" si="42"/>
        <v/>
      </c>
      <c r="S103" s="130" t="str">
        <f t="shared" ca="1" si="43"/>
        <v/>
      </c>
      <c r="T103" s="130" t="str">
        <f t="shared" ca="1" si="44"/>
        <v/>
      </c>
      <c r="U103" s="130" t="str">
        <f t="shared" ca="1" si="45"/>
        <v/>
      </c>
      <c r="V103" s="131" t="str">
        <f t="shared" ca="1" si="46"/>
        <v/>
      </c>
      <c r="W103" s="131" t="str">
        <f t="shared" ca="1" si="47"/>
        <v/>
      </c>
      <c r="X103" s="131" t="str">
        <f t="shared" ca="1" si="48"/>
        <v/>
      </c>
      <c r="Y103" s="131" t="str">
        <f t="shared" ca="1" si="49"/>
        <v/>
      </c>
      <c r="Z103" s="29" t="str">
        <f t="shared" ca="1" si="50"/>
        <v/>
      </c>
    </row>
    <row r="104" spans="1:26" x14ac:dyDescent="0.2">
      <c r="A104" s="118"/>
      <c r="B104" s="126" t="str">
        <f t="shared" ca="1" si="27"/>
        <v/>
      </c>
      <c r="C104" s="126" t="str">
        <f t="shared" ca="1" si="28"/>
        <v/>
      </c>
      <c r="D104" s="126" t="str">
        <f t="shared" ca="1" si="26"/>
        <v/>
      </c>
      <c r="E104" s="126" t="str">
        <f t="shared" ca="1" si="29"/>
        <v/>
      </c>
      <c r="F104" s="126" t="str">
        <f t="shared" ca="1" si="30"/>
        <v/>
      </c>
      <c r="G104" s="127" t="str">
        <f t="shared" ca="1" si="31"/>
        <v/>
      </c>
      <c r="H104" s="128" t="str">
        <f t="shared" ca="1" si="32"/>
        <v/>
      </c>
      <c r="I104" s="128" t="str">
        <f t="shared" ca="1" si="33"/>
        <v/>
      </c>
      <c r="J104" s="128" t="str">
        <f t="shared" ca="1" si="34"/>
        <v/>
      </c>
      <c r="K104" s="128" t="str">
        <f t="shared" ca="1" si="35"/>
        <v/>
      </c>
      <c r="L104" s="128" t="str">
        <f t="shared" ca="1" si="36"/>
        <v/>
      </c>
      <c r="M104" s="128" t="str">
        <f t="shared" ca="1" si="37"/>
        <v/>
      </c>
      <c r="N104" s="128" t="str">
        <f t="shared" ca="1" si="38"/>
        <v/>
      </c>
      <c r="O104" s="129" t="str">
        <f t="shared" ca="1" si="39"/>
        <v/>
      </c>
      <c r="P104" s="130" t="str">
        <f t="shared" ca="1" si="40"/>
        <v/>
      </c>
      <c r="Q104" s="130" t="str">
        <f t="shared" ca="1" si="41"/>
        <v/>
      </c>
      <c r="R104" s="130" t="str">
        <f t="shared" ca="1" si="42"/>
        <v/>
      </c>
      <c r="S104" s="130" t="str">
        <f t="shared" ca="1" si="43"/>
        <v/>
      </c>
      <c r="T104" s="130" t="str">
        <f t="shared" ca="1" si="44"/>
        <v/>
      </c>
      <c r="U104" s="130" t="str">
        <f t="shared" ca="1" si="45"/>
        <v/>
      </c>
      <c r="V104" s="131" t="str">
        <f t="shared" ca="1" si="46"/>
        <v/>
      </c>
      <c r="W104" s="131" t="str">
        <f t="shared" ca="1" si="47"/>
        <v/>
      </c>
      <c r="X104" s="131" t="str">
        <f t="shared" ca="1" si="48"/>
        <v/>
      </c>
      <c r="Y104" s="131" t="str">
        <f t="shared" ca="1" si="49"/>
        <v/>
      </c>
      <c r="Z104" s="29" t="str">
        <f t="shared" ca="1" si="50"/>
        <v/>
      </c>
    </row>
  </sheetData>
  <sheetProtection algorithmName="SHA-512" hashValue="lOMJvSvKMhC7JEkctqrM/66solqQjG4Dp5MqPZ255MswwYe8PohvTel1HeADAXhKmUZNWEVf2g5rS+p626Fv3w==" saltValue="r9K2hJJVysjKkc1t73wTzQ==" spinCount="100000" sheet="1" objects="1" scenarios="1"/>
  <mergeCells count="8">
    <mergeCell ref="Z2:Z3"/>
    <mergeCell ref="A2:F2"/>
    <mergeCell ref="V2:V3"/>
    <mergeCell ref="W2:W3"/>
    <mergeCell ref="X2:X3"/>
    <mergeCell ref="Y2:Y3"/>
    <mergeCell ref="H2:O2"/>
    <mergeCell ref="P2:U2"/>
  </mergeCells>
  <phoneticPr fontId="2"/>
  <conditionalFormatting sqref="Z5:Z104">
    <cfRule type="expression" dxfId="309" priority="1">
      <formula>$Z5="要修正！"</formula>
    </cfRule>
  </conditionalFormatting>
  <pageMargins left="0.7" right="0.7" top="0.75" bottom="0.75" header="0.3" footer="0.3"/>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AB91-820F-4738-A227-BAFBA1235C11}">
  <sheetPr>
    <pageSetUpPr fitToPage="1"/>
  </sheetPr>
  <dimension ref="A1:BO104"/>
  <sheetViews>
    <sheetView view="pageBreakPreview" zoomScale="80" zoomScaleNormal="100" zoomScaleSheetLayoutView="80" workbookViewId="0">
      <selection activeCell="F41" sqref="F41"/>
    </sheetView>
  </sheetViews>
  <sheetFormatPr defaultColWidth="8.77734375" defaultRowHeight="13.2" x14ac:dyDescent="0.2"/>
  <cols>
    <col min="1" max="1" width="5.33203125" style="48" bestFit="1" customWidth="1"/>
    <col min="2" max="2" width="9.88671875" style="48" bestFit="1" customWidth="1"/>
    <col min="3" max="20" width="12.6640625" style="48" customWidth="1"/>
    <col min="21" max="21" width="8.77734375" style="48" bestFit="1" customWidth="1"/>
    <col min="22" max="23" width="10.6640625" style="48" customWidth="1"/>
    <col min="24" max="24" width="7.88671875" style="48" bestFit="1" customWidth="1"/>
    <col min="25" max="26" width="10.6640625" style="48" customWidth="1"/>
    <col min="27" max="27" width="6.109375" style="48" bestFit="1" customWidth="1"/>
    <col min="28" max="29" width="10.6640625" style="48" customWidth="1"/>
    <col min="30" max="30" width="6.109375" style="48" bestFit="1" customWidth="1"/>
    <col min="31" max="32" width="10.6640625" style="48" customWidth="1"/>
    <col min="33" max="33" width="6.109375" style="48" bestFit="1" customWidth="1"/>
    <col min="34" max="35" width="10.6640625" style="48" customWidth="1"/>
    <col min="36" max="36" width="8" style="48" customWidth="1"/>
    <col min="37" max="37" width="10.6640625" style="48" customWidth="1"/>
    <col min="38" max="38" width="10.6640625" style="70" customWidth="1"/>
    <col min="39" max="39" width="5.21875" style="70" bestFit="1" customWidth="1"/>
    <col min="40" max="40" width="10.6640625" style="70" customWidth="1"/>
    <col min="41" max="41" width="10.6640625" style="48" customWidth="1"/>
    <col min="42" max="42" width="5.21875" style="48" bestFit="1" customWidth="1"/>
    <col min="43" max="43" width="10.6640625" style="48" customWidth="1"/>
    <col min="44" max="44" width="10.6640625" style="132" customWidth="1"/>
    <col min="45" max="45" width="5.21875" style="132" bestFit="1" customWidth="1"/>
    <col min="46" max="46" width="10.6640625" style="132" customWidth="1"/>
    <col min="47" max="47" width="10.6640625" style="48" customWidth="1"/>
    <col min="48" max="48" width="5.21875" style="48" bestFit="1" customWidth="1"/>
    <col min="49" max="50" width="10.6640625" style="48" customWidth="1"/>
    <col min="51" max="51" width="5.21875" style="48" customWidth="1"/>
    <col min="52" max="53" width="10.6640625" style="48" customWidth="1"/>
    <col min="54" max="54" width="5.21875" style="48" customWidth="1"/>
    <col min="55" max="56" width="10.6640625" style="48" customWidth="1"/>
    <col min="57" max="57" width="5.21875" style="48" customWidth="1"/>
    <col min="58" max="59" width="10.6640625" style="48" customWidth="1"/>
    <col min="60" max="60" width="5.21875" style="48" customWidth="1"/>
    <col min="61" max="65" width="10.6640625" style="48" customWidth="1"/>
    <col min="66" max="67" width="7.6640625" style="48" customWidth="1"/>
    <col min="68" max="16384" width="8.77734375" style="48"/>
  </cols>
  <sheetData>
    <row r="1" spans="1:67" x14ac:dyDescent="0.2">
      <c r="A1" s="48" t="s">
        <v>244</v>
      </c>
      <c r="BK1" s="133"/>
      <c r="BL1" s="133"/>
      <c r="BM1" s="133"/>
    </row>
    <row r="2" spans="1:67" s="61" customFormat="1" x14ac:dyDescent="0.2">
      <c r="A2" s="155" t="s">
        <v>34</v>
      </c>
      <c r="B2" s="155" t="s">
        <v>31</v>
      </c>
      <c r="C2" s="162" t="s">
        <v>83</v>
      </c>
      <c r="D2" s="162" t="s">
        <v>107</v>
      </c>
      <c r="E2" s="159" t="s">
        <v>176</v>
      </c>
      <c r="F2" s="159" t="s">
        <v>262</v>
      </c>
      <c r="G2" s="159" t="s">
        <v>177</v>
      </c>
      <c r="H2" s="159" t="s">
        <v>263</v>
      </c>
      <c r="I2" s="159" t="s">
        <v>178</v>
      </c>
      <c r="J2" s="159" t="s">
        <v>264</v>
      </c>
      <c r="K2" s="159" t="s">
        <v>179</v>
      </c>
      <c r="L2" s="159" t="s">
        <v>265</v>
      </c>
      <c r="M2" s="159" t="s">
        <v>180</v>
      </c>
      <c r="N2" s="159" t="s">
        <v>266</v>
      </c>
      <c r="O2" s="159" t="s">
        <v>185</v>
      </c>
      <c r="P2" s="159" t="s">
        <v>267</v>
      </c>
      <c r="Q2" s="159" t="s">
        <v>181</v>
      </c>
      <c r="R2" s="159" t="s">
        <v>268</v>
      </c>
      <c r="S2" s="159" t="s">
        <v>182</v>
      </c>
      <c r="T2" s="159" t="s">
        <v>269</v>
      </c>
      <c r="U2" s="160" t="s">
        <v>186</v>
      </c>
      <c r="V2" s="160"/>
      <c r="W2" s="160"/>
      <c r="X2" s="160" t="s">
        <v>187</v>
      </c>
      <c r="Y2" s="160"/>
      <c r="Z2" s="160"/>
      <c r="AA2" s="161" t="s">
        <v>188</v>
      </c>
      <c r="AB2" s="161"/>
      <c r="AC2" s="161"/>
      <c r="AD2" s="160" t="s">
        <v>270</v>
      </c>
      <c r="AE2" s="160"/>
      <c r="AF2" s="160"/>
      <c r="AG2" s="160" t="s">
        <v>189</v>
      </c>
      <c r="AH2" s="160"/>
      <c r="AI2" s="160"/>
      <c r="AJ2" s="161" t="s">
        <v>272</v>
      </c>
      <c r="AK2" s="161"/>
      <c r="AL2" s="161"/>
      <c r="AM2" s="160" t="s">
        <v>190</v>
      </c>
      <c r="AN2" s="160"/>
      <c r="AO2" s="160"/>
      <c r="AP2" s="160" t="s">
        <v>191</v>
      </c>
      <c r="AQ2" s="160"/>
      <c r="AR2" s="160"/>
      <c r="AS2" s="161" t="s">
        <v>192</v>
      </c>
      <c r="AT2" s="161"/>
      <c r="AU2" s="161"/>
      <c r="AV2" s="160" t="s">
        <v>193</v>
      </c>
      <c r="AW2" s="160"/>
      <c r="AX2" s="160"/>
      <c r="AY2" s="160" t="s">
        <v>274</v>
      </c>
      <c r="AZ2" s="160"/>
      <c r="BA2" s="160"/>
      <c r="BB2" s="160" t="s">
        <v>194</v>
      </c>
      <c r="BC2" s="160"/>
      <c r="BD2" s="160"/>
      <c r="BE2" s="161" t="s">
        <v>195</v>
      </c>
      <c r="BF2" s="161"/>
      <c r="BG2" s="161"/>
      <c r="BH2" s="157" t="s">
        <v>214</v>
      </c>
      <c r="BI2" s="157"/>
      <c r="BJ2" s="157"/>
      <c r="BK2" s="158" t="s">
        <v>13</v>
      </c>
      <c r="BL2" s="158"/>
      <c r="BM2" s="158"/>
    </row>
    <row r="3" spans="1:67" s="61" customFormat="1" x14ac:dyDescent="0.2">
      <c r="A3" s="155"/>
      <c r="B3" s="155"/>
      <c r="C3" s="162"/>
      <c r="D3" s="162"/>
      <c r="E3" s="159"/>
      <c r="F3" s="159"/>
      <c r="G3" s="159"/>
      <c r="H3" s="159"/>
      <c r="I3" s="159"/>
      <c r="J3" s="159"/>
      <c r="K3" s="159"/>
      <c r="L3" s="159"/>
      <c r="M3" s="159"/>
      <c r="N3" s="159"/>
      <c r="O3" s="159"/>
      <c r="P3" s="159"/>
      <c r="Q3" s="159"/>
      <c r="R3" s="159"/>
      <c r="S3" s="159"/>
      <c r="T3" s="159"/>
      <c r="U3" s="134" t="s">
        <v>15</v>
      </c>
      <c r="V3" s="134" t="s">
        <v>12</v>
      </c>
      <c r="W3" s="134" t="s">
        <v>121</v>
      </c>
      <c r="X3" s="134" t="s">
        <v>15</v>
      </c>
      <c r="Y3" s="134" t="s">
        <v>12</v>
      </c>
      <c r="Z3" s="134" t="s">
        <v>121</v>
      </c>
      <c r="AA3" s="135" t="s">
        <v>15</v>
      </c>
      <c r="AB3" s="135" t="s">
        <v>12</v>
      </c>
      <c r="AC3" s="135" t="s">
        <v>121</v>
      </c>
      <c r="AD3" s="134" t="s">
        <v>15</v>
      </c>
      <c r="AE3" s="134" t="s">
        <v>12</v>
      </c>
      <c r="AF3" s="134" t="s">
        <v>121</v>
      </c>
      <c r="AG3" s="134" t="s">
        <v>15</v>
      </c>
      <c r="AH3" s="134" t="s">
        <v>12</v>
      </c>
      <c r="AI3" s="134" t="s">
        <v>121</v>
      </c>
      <c r="AJ3" s="135" t="s">
        <v>15</v>
      </c>
      <c r="AK3" s="135" t="s">
        <v>12</v>
      </c>
      <c r="AL3" s="135" t="s">
        <v>121</v>
      </c>
      <c r="AM3" s="134" t="s">
        <v>15</v>
      </c>
      <c r="AN3" s="134" t="s">
        <v>12</v>
      </c>
      <c r="AO3" s="134" t="s">
        <v>121</v>
      </c>
      <c r="AP3" s="134" t="s">
        <v>15</v>
      </c>
      <c r="AQ3" s="134" t="s">
        <v>12</v>
      </c>
      <c r="AR3" s="134" t="s">
        <v>121</v>
      </c>
      <c r="AS3" s="135" t="s">
        <v>15</v>
      </c>
      <c r="AT3" s="135" t="s">
        <v>12</v>
      </c>
      <c r="AU3" s="135" t="s">
        <v>121</v>
      </c>
      <c r="AV3" s="134" t="s">
        <v>15</v>
      </c>
      <c r="AW3" s="134" t="s">
        <v>12</v>
      </c>
      <c r="AX3" s="134" t="s">
        <v>121</v>
      </c>
      <c r="AY3" s="134" t="s">
        <v>15</v>
      </c>
      <c r="AZ3" s="134" t="s">
        <v>12</v>
      </c>
      <c r="BA3" s="134" t="s">
        <v>121</v>
      </c>
      <c r="BB3" s="134" t="s">
        <v>15</v>
      </c>
      <c r="BC3" s="134" t="s">
        <v>12</v>
      </c>
      <c r="BD3" s="134" t="s">
        <v>121</v>
      </c>
      <c r="BE3" s="135" t="s">
        <v>15</v>
      </c>
      <c r="BF3" s="135" t="s">
        <v>12</v>
      </c>
      <c r="BG3" s="135" t="s">
        <v>121</v>
      </c>
      <c r="BH3" s="134" t="s">
        <v>15</v>
      </c>
      <c r="BI3" s="134" t="s">
        <v>12</v>
      </c>
      <c r="BJ3" s="134" t="s">
        <v>121</v>
      </c>
      <c r="BK3" s="102" t="s">
        <v>280</v>
      </c>
      <c r="BL3" s="102" t="s">
        <v>281</v>
      </c>
      <c r="BM3" s="102" t="s">
        <v>282</v>
      </c>
      <c r="BN3" s="61" t="s">
        <v>106</v>
      </c>
      <c r="BO3" s="61" t="s">
        <v>108</v>
      </c>
    </row>
    <row r="4" spans="1:67" s="138" customFormat="1" x14ac:dyDescent="0.2">
      <c r="A4" s="136"/>
      <c r="B4" s="137"/>
      <c r="C4" s="140">
        <f t="shared" ref="C4:AE4" ca="1" si="0">SUM(C5:C104)</f>
        <v>0</v>
      </c>
      <c r="D4" s="140">
        <f t="shared" ca="1" si="0"/>
        <v>0</v>
      </c>
      <c r="E4" s="141">
        <f t="shared" ca="1" si="0"/>
        <v>0</v>
      </c>
      <c r="F4" s="141">
        <f t="shared" ca="1" si="0"/>
        <v>0</v>
      </c>
      <c r="G4" s="141">
        <f t="shared" ca="1" si="0"/>
        <v>0</v>
      </c>
      <c r="H4" s="141">
        <f t="shared" ca="1" si="0"/>
        <v>0</v>
      </c>
      <c r="I4" s="141">
        <f t="shared" ca="1" si="0"/>
        <v>0</v>
      </c>
      <c r="J4" s="141">
        <f t="shared" ca="1" si="0"/>
        <v>0</v>
      </c>
      <c r="K4" s="141">
        <f t="shared" ca="1" si="0"/>
        <v>0</v>
      </c>
      <c r="L4" s="141">
        <f t="shared" ca="1" si="0"/>
        <v>0</v>
      </c>
      <c r="M4" s="141">
        <f t="shared" ca="1" si="0"/>
        <v>0</v>
      </c>
      <c r="N4" s="141">
        <f t="shared" ca="1" si="0"/>
        <v>0</v>
      </c>
      <c r="O4" s="141">
        <f t="shared" ca="1" si="0"/>
        <v>0</v>
      </c>
      <c r="P4" s="141">
        <f t="shared" ca="1" si="0"/>
        <v>0</v>
      </c>
      <c r="Q4" s="141">
        <f t="shared" ca="1" si="0"/>
        <v>0</v>
      </c>
      <c r="R4" s="141">
        <f t="shared" ca="1" si="0"/>
        <v>0</v>
      </c>
      <c r="S4" s="141">
        <f t="shared" ca="1" si="0"/>
        <v>0</v>
      </c>
      <c r="T4" s="141">
        <f t="shared" ca="1" si="0"/>
        <v>0</v>
      </c>
      <c r="U4" s="142">
        <f t="shared" ca="1" si="0"/>
        <v>0</v>
      </c>
      <c r="V4" s="142">
        <f t="shared" ca="1" si="0"/>
        <v>0</v>
      </c>
      <c r="W4" s="142">
        <f t="shared" ca="1" si="0"/>
        <v>0</v>
      </c>
      <c r="X4" s="142">
        <f t="shared" ca="1" si="0"/>
        <v>0</v>
      </c>
      <c r="Y4" s="142">
        <f t="shared" ca="1" si="0"/>
        <v>0</v>
      </c>
      <c r="Z4" s="142">
        <f t="shared" ca="1" si="0"/>
        <v>0</v>
      </c>
      <c r="AA4" s="143">
        <f t="shared" ca="1" si="0"/>
        <v>0</v>
      </c>
      <c r="AB4" s="143">
        <f t="shared" ca="1" si="0"/>
        <v>0</v>
      </c>
      <c r="AC4" s="143">
        <f t="shared" ca="1" si="0"/>
        <v>0</v>
      </c>
      <c r="AD4" s="142">
        <f t="shared" ca="1" si="0"/>
        <v>0</v>
      </c>
      <c r="AE4" s="142">
        <f t="shared" ca="1" si="0"/>
        <v>0</v>
      </c>
      <c r="AF4" s="142">
        <f t="shared" ref="AF4:AN4" ca="1" si="1">SUM(AF5:AF104)</f>
        <v>0</v>
      </c>
      <c r="AG4" s="142">
        <f t="shared" ca="1" si="1"/>
        <v>0</v>
      </c>
      <c r="AH4" s="142">
        <f t="shared" ca="1" si="1"/>
        <v>0</v>
      </c>
      <c r="AI4" s="142">
        <f t="shared" ca="1" si="1"/>
        <v>0</v>
      </c>
      <c r="AJ4" s="143">
        <f t="shared" ca="1" si="1"/>
        <v>0</v>
      </c>
      <c r="AK4" s="143">
        <f t="shared" ca="1" si="1"/>
        <v>0</v>
      </c>
      <c r="AL4" s="143">
        <f t="shared" ca="1" si="1"/>
        <v>0</v>
      </c>
      <c r="AM4" s="142">
        <f t="shared" ca="1" si="1"/>
        <v>0</v>
      </c>
      <c r="AN4" s="142">
        <f t="shared" ca="1" si="1"/>
        <v>0</v>
      </c>
      <c r="AO4" s="142">
        <f t="shared" ref="AO4" ca="1" si="2">SUM(AO5:AO104)</f>
        <v>0</v>
      </c>
      <c r="AP4" s="142">
        <f t="shared" ref="AP4" ca="1" si="3">SUM(AP5:AP104)</f>
        <v>0</v>
      </c>
      <c r="AQ4" s="142">
        <f t="shared" ref="AQ4" ca="1" si="4">SUM(AQ5:AQ104)</f>
        <v>0</v>
      </c>
      <c r="AR4" s="142">
        <f t="shared" ref="AR4" ca="1" si="5">SUM(AR5:AR104)</f>
        <v>0</v>
      </c>
      <c r="AS4" s="143">
        <f t="shared" ref="AS4" ca="1" si="6">SUM(AS5:AS104)</f>
        <v>0</v>
      </c>
      <c r="AT4" s="143">
        <f t="shared" ref="AT4" ca="1" si="7">SUM(AT5:AT104)</f>
        <v>0</v>
      </c>
      <c r="AU4" s="143">
        <f t="shared" ref="AU4" ca="1" si="8">SUM(AU5:AU104)</f>
        <v>0</v>
      </c>
      <c r="AV4" s="142">
        <f t="shared" ref="AV4:AW4" ca="1" si="9">SUM(AV5:AV104)</f>
        <v>0</v>
      </c>
      <c r="AW4" s="142">
        <f t="shared" ca="1" si="9"/>
        <v>0</v>
      </c>
      <c r="AX4" s="142">
        <f t="shared" ref="AX4" ca="1" si="10">SUM(AX5:AX104)</f>
        <v>0</v>
      </c>
      <c r="AY4" s="142">
        <f t="shared" ref="AY4" ca="1" si="11">SUM(AY5:AY104)</f>
        <v>0</v>
      </c>
      <c r="AZ4" s="142">
        <f t="shared" ref="AZ4" ca="1" si="12">SUM(AZ5:AZ104)</f>
        <v>0</v>
      </c>
      <c r="BA4" s="142">
        <f t="shared" ref="BA4" ca="1" si="13">SUM(BA5:BA104)</f>
        <v>0</v>
      </c>
      <c r="BB4" s="142">
        <f t="shared" ref="BB4" ca="1" si="14">SUM(BB5:BB104)</f>
        <v>0</v>
      </c>
      <c r="BC4" s="142">
        <f t="shared" ref="BC4" ca="1" si="15">SUM(BC5:BC104)</f>
        <v>0</v>
      </c>
      <c r="BD4" s="142">
        <f t="shared" ref="BD4" ca="1" si="16">SUM(BD5:BD104)</f>
        <v>0</v>
      </c>
      <c r="BE4" s="143">
        <f t="shared" ref="BE4" ca="1" si="17">SUM(BE5:BE104)</f>
        <v>0</v>
      </c>
      <c r="BF4" s="143">
        <f t="shared" ref="BF4" ca="1" si="18">SUM(BF5:BF104)</f>
        <v>0</v>
      </c>
      <c r="BG4" s="143">
        <f t="shared" ref="BG4" ca="1" si="19">SUM(BG5:BG104)</f>
        <v>0</v>
      </c>
      <c r="BH4" s="142">
        <f t="shared" ref="BH4" ca="1" si="20">SUM(BH5:BH104)</f>
        <v>0</v>
      </c>
      <c r="BI4" s="142">
        <f t="shared" ref="BI4" ca="1" si="21">SUM(BI5:BI104)</f>
        <v>0</v>
      </c>
      <c r="BJ4" s="142">
        <f t="shared" ref="BJ4" ca="1" si="22">SUM(BJ5:BJ104)</f>
        <v>0</v>
      </c>
      <c r="BK4" s="144">
        <f t="shared" ref="BK4" ca="1" si="23">SUM(BK5:BK104)</f>
        <v>0</v>
      </c>
      <c r="BL4" s="144">
        <f t="shared" ref="BL4" ca="1" si="24">SUM(BL5:BL104)</f>
        <v>0</v>
      </c>
      <c r="BM4" s="144">
        <f t="shared" ref="BM4" ca="1" si="25">SUM(BM5:BM104)</f>
        <v>0</v>
      </c>
      <c r="BN4" s="4" t="str">
        <f ca="1">IF(C4=(E4+G4+I4+K4+M4+O4+Q4+S4),"OK","NG")</f>
        <v>OK</v>
      </c>
      <c r="BO4" s="4" t="str">
        <f ca="1">IF(D4=(F4+H4+J4+L4+N4+P4+R4+T4),"OK","NG")</f>
        <v>OK</v>
      </c>
    </row>
    <row r="5" spans="1:67" s="36" customFormat="1" x14ac:dyDescent="0.2">
      <c r="A5" s="139">
        <v>1</v>
      </c>
      <c r="B5" s="145">
        <f ca="1">IFERROR(INDIRECT($A5&amp;"!$B$3",TRUE),"")</f>
        <v>0</v>
      </c>
      <c r="C5" s="146">
        <f ca="1">IFERROR(INDIRECT($A5&amp;"!C$128",TRUE),"")</f>
        <v>0</v>
      </c>
      <c r="D5" s="146">
        <f ca="1">IFERROR(INDIRECT($A5&amp;"!D$128",TRUE),"")</f>
        <v>0</v>
      </c>
      <c r="E5" s="147">
        <f ca="1">IFERROR(INDIRECT($A5&amp;"!$C$120",TRUE),"")</f>
        <v>0</v>
      </c>
      <c r="F5" s="147">
        <f ca="1">IFERROR(INDIRECT($A5&amp;"!$D$120",TRUE),"")</f>
        <v>0</v>
      </c>
      <c r="G5" s="147">
        <f ca="1">IFERROR(INDIRECT($A5&amp;"!$C$121",TRUE),"")</f>
        <v>0</v>
      </c>
      <c r="H5" s="147">
        <f ca="1">IFERROR(INDIRECT($A5&amp;"!$D$121",TRUE),"")</f>
        <v>0</v>
      </c>
      <c r="I5" s="147">
        <f ca="1">IFERROR(INDIRECT($A5&amp;"!$C$122",TRUE),"")</f>
        <v>0</v>
      </c>
      <c r="J5" s="147">
        <f ca="1">IFERROR(INDIRECT($A5&amp;"!$D$122",TRUE),"")</f>
        <v>0</v>
      </c>
      <c r="K5" s="147">
        <f ca="1">IFERROR(INDIRECT($A5&amp;"!$C$123",TRUE),"")</f>
        <v>0</v>
      </c>
      <c r="L5" s="147">
        <f ca="1">IFERROR(INDIRECT($A5&amp;"!$D$123",TRUE),"")</f>
        <v>0</v>
      </c>
      <c r="M5" s="147">
        <f ca="1">IFERROR(INDIRECT($A5&amp;"!$C$124",TRUE),"")</f>
        <v>0</v>
      </c>
      <c r="N5" s="147">
        <f ca="1">IFERROR(INDIRECT($A5&amp;"!$D$124",TRUE),"")</f>
        <v>0</v>
      </c>
      <c r="O5" s="147">
        <f ca="1">IFERROR(INDIRECT($A5&amp;"!$C$125",TRUE),"")</f>
        <v>0</v>
      </c>
      <c r="P5" s="147">
        <f ca="1">IFERROR(INDIRECT($A5&amp;"!$D$125",TRUE),"")</f>
        <v>0</v>
      </c>
      <c r="Q5" s="147">
        <f ca="1">IFERROR(INDIRECT($A5&amp;"!$C$126",TRUE),"")</f>
        <v>0</v>
      </c>
      <c r="R5" s="147">
        <f ca="1">IFERROR(INDIRECT($A5&amp;"!$D$126",TRUE),"")</f>
        <v>0</v>
      </c>
      <c r="S5" s="147">
        <f ca="1">IFERROR(INDIRECT($A5&amp;"!$C$127",TRUE),"")</f>
        <v>0</v>
      </c>
      <c r="T5" s="147">
        <f ca="1">IFERROR(INDIRECT($A5&amp;"!$D$127",TRUE),"")</f>
        <v>0</v>
      </c>
      <c r="U5" s="148">
        <f ca="1">IFERROR(SUMIF(INDIRECT($A5&amp;"!C$33:C$39"),"ミスト",INDIRECT($A5&amp;"!F$33:F$39")),"")</f>
        <v>0</v>
      </c>
      <c r="V5" s="148">
        <f ca="1">IFERROR(SUMIF(INDIRECT($A5&amp;"!C$33:C$39"),"ミスト",INDIRECT($A5&amp;"!L$33:L$39")),"")</f>
        <v>0</v>
      </c>
      <c r="W5" s="148">
        <f ca="1">IFERROR(SUMIF(INDIRECT($A5&amp;"!C$33:C$39"),"ミスト",INDIRECT($A5&amp;"!M$33:M$39")),"")</f>
        <v>0</v>
      </c>
      <c r="X5" s="148">
        <f ca="1">IFERROR(SUMIF(INDIRECT($A5&amp;"!C$33:C$39"),"ダクトファン",INDIRECT($A5&amp;"!F$33:F$39")),"")</f>
        <v>0</v>
      </c>
      <c r="Y5" s="148">
        <f ca="1">IFERROR(SUMIF(INDIRECT($A5&amp;"!C$33:C$39"),"ダクトファン",INDIRECT($A5&amp;"!L$33:L$39")),"")</f>
        <v>0</v>
      </c>
      <c r="Z5" s="148">
        <f ca="1">IFERROR(SUMIF(INDIRECT($A5&amp;"!C$33:C$39"),"ダクトファン",INDIRECT($A5&amp;"!M$33:M$39")),"")</f>
        <v>0</v>
      </c>
      <c r="AA5" s="149">
        <f ca="1">IFERROR(SUMIF(INDIRECT($A5&amp;"!C$44:C$50"),"ヒートポンプ",INDIRECT($A5&amp;"!F$44:F$50")),"")</f>
        <v>0</v>
      </c>
      <c r="AB5" s="149">
        <f ca="1">IFERROR(SUMIF(INDIRECT($A5&amp;"!C$44:C$50"),"ヒートポンプ",INDIRECT($A5&amp;"!L$44:L$50")),"")</f>
        <v>0</v>
      </c>
      <c r="AC5" s="149">
        <f ca="1">IFERROR(SUMIF(INDIRECT($A5&amp;"!C$44:C$50"),"ヒートポンプ",INDIRECT($A5&amp;"!M$44:M$50")),"")</f>
        <v>0</v>
      </c>
      <c r="AD5" s="148">
        <f ca="1">IFERROR(SUMIF(INDIRECT($A5&amp;"!C$55:C$61"),"遮光資材",INDIRECT($A5&amp;"!F$55:F$61")),"")</f>
        <v>0</v>
      </c>
      <c r="AE5" s="148">
        <f ca="1">IFERROR(SUMIF(INDIRECT($A5&amp;"!C$55:C$61"),"遮光資材",INDIRECT($A5&amp;"!L$55:L$61")),"")</f>
        <v>0</v>
      </c>
      <c r="AF5" s="148">
        <f ca="1">IFERROR(SUMIF(INDIRECT($A5&amp;"!C$55:C$61"),"遮光資材",INDIRECT($A5&amp;"!M$55:M$61")),"")</f>
        <v>0</v>
      </c>
      <c r="AG5" s="148">
        <f ca="1">IFERROR(SUMIF(INDIRECT($A5&amp;"!C$55:C$61"),"保温資材",INDIRECT($A5&amp;"!F$55:F$61")),"")</f>
        <v>0</v>
      </c>
      <c r="AH5" s="148">
        <f ca="1">IFERROR(SUMIF(INDIRECT($A5&amp;"!C$55:C$61"),"保温資材",INDIRECT($A5&amp;"!L$55:L$61")),"")</f>
        <v>0</v>
      </c>
      <c r="AI5" s="148">
        <f ca="1">IFERROR(SUMIF(INDIRECT($A5&amp;"!C$55:C$61"),"保温資材",INDIRECT($A5&amp;"!M$55:M$61")),"")</f>
        <v>0</v>
      </c>
      <c r="AJ5" s="149">
        <f ca="1">IFERROR(SUMIF(INDIRECT($A5&amp;"!C$66:C$72"),"遮熱資材への張替",INDIRECT($A5&amp;"!F$66:F$72")),"")</f>
        <v>0</v>
      </c>
      <c r="AK5" s="149">
        <f ca="1">IFERROR(SUMIF(INDIRECT($A5&amp;"!C$66:C$72"),"遮熱資材への張替",INDIRECT($A5&amp;"!L$66:L$72")),"")</f>
        <v>0</v>
      </c>
      <c r="AL5" s="149">
        <f ca="1">IFERROR(SUMIF(INDIRECT($A5&amp;"!C$66:C$72"),"遮熱資材への張替",INDIRECT($A5&amp;"!M$66:M$72")),"")</f>
        <v>0</v>
      </c>
      <c r="AM5" s="148">
        <f ca="1">IFERROR(SUMIF(INDIRECT($A5&amp;"!C$77:C$83"),"高軒高化工事",INDIRECT($A5&amp;"!F$77:F$83")),"")</f>
        <v>0</v>
      </c>
      <c r="AN5" s="148">
        <f ca="1">IFERROR(SUMIF(INDIRECT($A5&amp;"!C$77:C$83"),"高軒高化工事",INDIRECT($A5&amp;"!L$77:L$83")),"")</f>
        <v>0</v>
      </c>
      <c r="AO5" s="148">
        <f ca="1">IFERROR(SUMIF(INDIRECT($A5&amp;"!C$77:C$83"),"高軒高化工事",INDIRECT($A5&amp;"!M$77:M$83")),"")</f>
        <v>0</v>
      </c>
      <c r="AP5" s="148">
        <f ca="1">IFERROR(SUMIF(INDIRECT($A5&amp;"!C$77:C$83"),"外気導入工事",INDIRECT($A5&amp;"!F$77:F$83")),"")</f>
        <v>0</v>
      </c>
      <c r="AQ5" s="148">
        <f ca="1">IFERROR(SUMIF(INDIRECT($A5&amp;"!C$77:C$83"),"外気導入工事",INDIRECT($A5&amp;"!L$77:L$83")),"")</f>
        <v>0</v>
      </c>
      <c r="AR5" s="148">
        <f ca="1">IFERROR(SUMIF(INDIRECT($A5&amp;"!C$77:C$83"),"外気導入工事",INDIRECT($A5&amp;"!M$77:M$83")),"")</f>
        <v>0</v>
      </c>
      <c r="AS5" s="149">
        <f ca="1">IFERROR(SUMIF(INDIRECT($A5&amp;"!C$88:C$94"),"遮光資材",INDIRECT($A5&amp;"!F$88:F$94")),"")</f>
        <v>0</v>
      </c>
      <c r="AT5" s="149">
        <f ca="1">IFERROR(SUMIF(INDIRECT($A5&amp;"!C$88:C$94"),"遮光資材",INDIRECT($A5&amp;"!L$88:L$94")),"")</f>
        <v>0</v>
      </c>
      <c r="AU5" s="149">
        <f ca="1">IFERROR(SUMIF(INDIRECT($A5&amp;"!C$88:C$94"),"遮光資材",INDIRECT($A5&amp;"!M$88:M$94")),"")</f>
        <v>0</v>
      </c>
      <c r="AV5" s="148">
        <f ca="1">IFERROR(SUMIF(INDIRECT($A5&amp;"!C$99:C$105"),"白黒マルチ",INDIRECT($A5&amp;"!F$99:F$105")),"")</f>
        <v>0</v>
      </c>
      <c r="AW5" s="148">
        <f ca="1">IFERROR(SUMIF(INDIRECT($A5&amp;"!C$99:C$105"),"白黒マルチ",INDIRECT($A5&amp;"!L$99:L$105")),"")</f>
        <v>0</v>
      </c>
      <c r="AX5" s="148">
        <f ca="1">IFERROR(SUMIF(INDIRECT($A5&amp;"!C$99:C$105"),"白黒マルチ",INDIRECT($A5&amp;"!M$99:M$105")),"")</f>
        <v>0</v>
      </c>
      <c r="AY5" s="148">
        <f ca="1">IFERROR(SUMIF(INDIRECT($A5&amp;"!C$99:C$105"),"シルバーマルチ",INDIRECT($A5&amp;"!F$99:F$105")),"")</f>
        <v>0</v>
      </c>
      <c r="AZ5" s="148">
        <f ca="1">IFERROR(SUMIF(INDIRECT($A5&amp;"!C$99:C$105"),"シルバーマルチ",INDIRECT($A5&amp;"!L$99:L$105")),"")</f>
        <v>0</v>
      </c>
      <c r="BA5" s="148">
        <f ca="1">IFERROR(SUMIF(INDIRECT($A5&amp;"!C$99:C$105"),"シルバーマルチ",INDIRECT($A5&amp;"!M$99:M$105")),"")</f>
        <v>0</v>
      </c>
      <c r="BB5" s="148">
        <f ca="1">IFERROR(SUMIF(INDIRECT($A5&amp;"!C$99:C$105"),"タイベック",INDIRECT($A5&amp;"!F$99:F$105")),"")</f>
        <v>0</v>
      </c>
      <c r="BC5" s="148">
        <f ca="1">IFERROR(SUMIF(INDIRECT($A5&amp;"!C$99:C$105"),"タイベック",INDIRECT($A5&amp;"!L$99:L$105")),"")</f>
        <v>0</v>
      </c>
      <c r="BD5" s="148">
        <f ca="1">IFERROR(SUMIF(INDIRECT($A5&amp;"!C$99:C$105"),"タイベック",INDIRECT($A5&amp;"!M$99:M$105")),"")</f>
        <v>0</v>
      </c>
      <c r="BE5" s="149">
        <f ca="1">IFERROR(SUMIF(INDIRECT($A5&amp;"!C$110:C$116"),"かん水装置",INDIRECT($A5&amp;"!F$110:F$116")),"")</f>
        <v>0</v>
      </c>
      <c r="BF5" s="149">
        <f ca="1">IFERROR(SUMIF(INDIRECT($A5&amp;"!C$110:C$116"),"かん水装置",INDIRECT($A5&amp;"!L$110:L$116")),"")</f>
        <v>0</v>
      </c>
      <c r="BG5" s="149">
        <f ca="1">IFERROR(SUMIF(INDIRECT($A5&amp;"!C$110:C$116"),"かん水装置",INDIRECT($A5&amp;"!M$110:M$116")),"")</f>
        <v>0</v>
      </c>
      <c r="BH5" s="148">
        <f ca="1">IFERROR(SUMIF(INDIRECT($A5&amp;"!C$33:C$116"),"循環扇",INDIRECT($A5&amp;"!F$33:F$116")),"")</f>
        <v>0</v>
      </c>
      <c r="BI5" s="148">
        <f ca="1">IFERROR(SUMIF(INDIRECT($A5&amp;"!C$33:C$116"),"循環扇",INDIRECT($A5&amp;"!L$33:L$116")),"")</f>
        <v>0</v>
      </c>
      <c r="BJ5" s="148">
        <f ca="1">IFERROR(SUMIF(INDIRECT($A5&amp;"!C$33:C$116"),"循環扇",INDIRECT($A5&amp;"!M$33:M$116")),"")</f>
        <v>0</v>
      </c>
      <c r="BK5" s="150">
        <f ca="1">IFERROR(SUMIF(INDIRECT($A5&amp;"!C$33:C$116"),"その他",INDIRECT($A5&amp;"!F$33:F$116")),"")</f>
        <v>0</v>
      </c>
      <c r="BL5" s="150">
        <f ca="1">IFERROR(SUMIF(INDIRECT($A5&amp;"!C$33:C$116"),"その他",INDIRECT($A5&amp;"!L$33:L$116")),"")</f>
        <v>0</v>
      </c>
      <c r="BM5" s="150">
        <f ca="1">IFERROR(SUMIF(INDIRECT($A5&amp;"!C$33:C$116"),"その他",INDIRECT($A5&amp;"!M$33:M$116")),"")</f>
        <v>0</v>
      </c>
      <c r="BN5" s="4" t="str">
        <f t="shared" ref="BN5" ca="1" si="26">IF(C5=(E5+G5+I5+K5+M5+O5+Q5+S5),"OK","NG")</f>
        <v>OK</v>
      </c>
      <c r="BO5" s="4" t="str">
        <f t="shared" ref="BO5" ca="1" si="27">IF(D5=(F5+H5+J5+L5+N5+P5+R5+T5),"OK","NG")</f>
        <v>OK</v>
      </c>
    </row>
    <row r="6" spans="1:67" s="36" customFormat="1" x14ac:dyDescent="0.2">
      <c r="A6" s="139">
        <v>2</v>
      </c>
      <c r="B6" s="145">
        <f t="shared" ref="B6:B69" ca="1" si="28">IFERROR(INDIRECT($A6&amp;"!$B$3",TRUE),"")</f>
        <v>0</v>
      </c>
      <c r="C6" s="146">
        <f t="shared" ref="C6:C69" ca="1" si="29">IFERROR(INDIRECT($A6&amp;"!C$128",TRUE),"")</f>
        <v>0</v>
      </c>
      <c r="D6" s="146">
        <f t="shared" ref="D6:D69" ca="1" si="30">IFERROR(INDIRECT($A6&amp;"!D$128",TRUE),"")</f>
        <v>0</v>
      </c>
      <c r="E6" s="147">
        <f t="shared" ref="E6:E69" ca="1" si="31">IFERROR(INDIRECT($A6&amp;"!$C$120",TRUE),"")</f>
        <v>0</v>
      </c>
      <c r="F6" s="147">
        <f t="shared" ref="F6:F69" ca="1" si="32">IFERROR(INDIRECT($A6&amp;"!$D$120",TRUE),"")</f>
        <v>0</v>
      </c>
      <c r="G6" s="147">
        <f t="shared" ref="G6:G69" ca="1" si="33">IFERROR(INDIRECT($A6&amp;"!$C$121",TRUE),"")</f>
        <v>0</v>
      </c>
      <c r="H6" s="147">
        <f t="shared" ref="H6:H69" ca="1" si="34">IFERROR(INDIRECT($A6&amp;"!$D$121",TRUE),"")</f>
        <v>0</v>
      </c>
      <c r="I6" s="147">
        <f t="shared" ref="I6:I69" ca="1" si="35">IFERROR(INDIRECT($A6&amp;"!$C$122",TRUE),"")</f>
        <v>0</v>
      </c>
      <c r="J6" s="147">
        <f t="shared" ref="J6:J69" ca="1" si="36">IFERROR(INDIRECT($A6&amp;"!$D$122",TRUE),"")</f>
        <v>0</v>
      </c>
      <c r="K6" s="147">
        <f t="shared" ref="K6:K69" ca="1" si="37">IFERROR(INDIRECT($A6&amp;"!$C$123",TRUE),"")</f>
        <v>0</v>
      </c>
      <c r="L6" s="147">
        <f t="shared" ref="L6:L69" ca="1" si="38">IFERROR(INDIRECT($A6&amp;"!$D$123",TRUE),"")</f>
        <v>0</v>
      </c>
      <c r="M6" s="147">
        <f t="shared" ref="M6:M69" ca="1" si="39">IFERROR(INDIRECT($A6&amp;"!$C$124",TRUE),"")</f>
        <v>0</v>
      </c>
      <c r="N6" s="147">
        <f t="shared" ref="N6:N69" ca="1" si="40">IFERROR(INDIRECT($A6&amp;"!$D$124",TRUE),"")</f>
        <v>0</v>
      </c>
      <c r="O6" s="147">
        <f t="shared" ref="O6:O69" ca="1" si="41">IFERROR(INDIRECT($A6&amp;"!$C$125",TRUE),"")</f>
        <v>0</v>
      </c>
      <c r="P6" s="147">
        <f t="shared" ref="P6:P69" ca="1" si="42">IFERROR(INDIRECT($A6&amp;"!$D$125",TRUE),"")</f>
        <v>0</v>
      </c>
      <c r="Q6" s="147">
        <f t="shared" ref="Q6:Q69" ca="1" si="43">IFERROR(INDIRECT($A6&amp;"!$C$126",TRUE),"")</f>
        <v>0</v>
      </c>
      <c r="R6" s="147">
        <f t="shared" ref="R6:R69" ca="1" si="44">IFERROR(INDIRECT($A6&amp;"!$D$126",TRUE),"")</f>
        <v>0</v>
      </c>
      <c r="S6" s="147">
        <f t="shared" ref="S6:S69" ca="1" si="45">IFERROR(INDIRECT($A6&amp;"!$C$127",TRUE),"")</f>
        <v>0</v>
      </c>
      <c r="T6" s="147">
        <f t="shared" ref="T6:T69" ca="1" si="46">IFERROR(INDIRECT($A6&amp;"!$D$127",TRUE),"")</f>
        <v>0</v>
      </c>
      <c r="U6" s="148">
        <f t="shared" ref="U6:U69" ca="1" si="47">IFERROR(SUMIF(INDIRECT($A6&amp;"!C$33:C$39"),"ミスト",INDIRECT($A6&amp;"!F$33:F$39")),"")</f>
        <v>0</v>
      </c>
      <c r="V6" s="148">
        <f t="shared" ref="V6:V69" ca="1" si="48">IFERROR(SUMIF(INDIRECT($A6&amp;"!C$33:C$39"),"ミスト",INDIRECT($A6&amp;"!L$33:L$39")),"")</f>
        <v>0</v>
      </c>
      <c r="W6" s="148">
        <f t="shared" ref="W6:W69" ca="1" si="49">IFERROR(SUMIF(INDIRECT($A6&amp;"!C$33:C$39"),"ミスト",INDIRECT($A6&amp;"!M$33:M$39")),"")</f>
        <v>0</v>
      </c>
      <c r="X6" s="148">
        <f t="shared" ref="X6:X69" ca="1" si="50">IFERROR(SUMIF(INDIRECT($A6&amp;"!C$33:C$39"),"ダクトファン",INDIRECT($A6&amp;"!F$33:F$39")),"")</f>
        <v>0</v>
      </c>
      <c r="Y6" s="148">
        <f t="shared" ref="Y6:Y69" ca="1" si="51">IFERROR(SUMIF(INDIRECT($A6&amp;"!C$33:C$39"),"ダクトファン",INDIRECT($A6&amp;"!L$33:L$39")),"")</f>
        <v>0</v>
      </c>
      <c r="Z6" s="148">
        <f t="shared" ref="Z6:Z69" ca="1" si="52">IFERROR(SUMIF(INDIRECT($A6&amp;"!C$33:C$39"),"ダクトファン",INDIRECT($A6&amp;"!M$33:M$39")),"")</f>
        <v>0</v>
      </c>
      <c r="AA6" s="149">
        <f t="shared" ref="AA6:AA69" ca="1" si="53">IFERROR(SUMIF(INDIRECT($A6&amp;"!C$44:C$50"),"ヒートポンプ",INDIRECT($A6&amp;"!F$44:F$50")),"")</f>
        <v>0</v>
      </c>
      <c r="AB6" s="149">
        <f t="shared" ref="AB6:AB69" ca="1" si="54">IFERROR(SUMIF(INDIRECT($A6&amp;"!C$44:C$50"),"ヒートポンプ",INDIRECT($A6&amp;"!L$44:L$50")),"")</f>
        <v>0</v>
      </c>
      <c r="AC6" s="149">
        <f t="shared" ref="AC6:AC69" ca="1" si="55">IFERROR(SUMIF(INDIRECT($A6&amp;"!C$44:C$50"),"ヒートポンプ",INDIRECT($A6&amp;"!M$44:M$50")),"")</f>
        <v>0</v>
      </c>
      <c r="AD6" s="148">
        <f t="shared" ref="AD6:AD69" ca="1" si="56">IFERROR(SUMIF(INDIRECT($A6&amp;"!C$55:C$61"),"遮光資材",INDIRECT($A6&amp;"!F$55:F$61")),"")</f>
        <v>0</v>
      </c>
      <c r="AE6" s="148">
        <f t="shared" ref="AE6:AE69" ca="1" si="57">IFERROR(SUMIF(INDIRECT($A6&amp;"!C$55:C$61"),"遮光資材",INDIRECT($A6&amp;"!L$55:L$61")),"")</f>
        <v>0</v>
      </c>
      <c r="AF6" s="148">
        <f t="shared" ref="AF6:AF69" ca="1" si="58">IFERROR(SUMIF(INDIRECT($A6&amp;"!C$55:C$61"),"遮光資材",INDIRECT($A6&amp;"!M$55:M$61")),"")</f>
        <v>0</v>
      </c>
      <c r="AG6" s="148">
        <f t="shared" ref="AG6:AG69" ca="1" si="59">IFERROR(SUMIF(INDIRECT($A6&amp;"!C$55:C$61"),"保温資材",INDIRECT($A6&amp;"!F$55:F$61")),"")</f>
        <v>0</v>
      </c>
      <c r="AH6" s="148">
        <f t="shared" ref="AH6:AH69" ca="1" si="60">IFERROR(SUMIF(INDIRECT($A6&amp;"!C$55:C$61"),"保温資材",INDIRECT($A6&amp;"!L$55:L$61")),"")</f>
        <v>0</v>
      </c>
      <c r="AI6" s="148">
        <f t="shared" ref="AI6:AI69" ca="1" si="61">IFERROR(SUMIF(INDIRECT($A6&amp;"!C$55:C$61"),"保温資材",INDIRECT($A6&amp;"!M$55:M$61")),"")</f>
        <v>0</v>
      </c>
      <c r="AJ6" s="149">
        <f t="shared" ref="AJ6:AJ69" ca="1" si="62">IFERROR(SUMIF(INDIRECT($A6&amp;"!C$66:C$72"),"遮熱資材への張替",INDIRECT($A6&amp;"!F$66:F$72")),"")</f>
        <v>0</v>
      </c>
      <c r="AK6" s="149">
        <f t="shared" ref="AK6:AK69" ca="1" si="63">IFERROR(SUMIF(INDIRECT($A6&amp;"!C$66:C$72"),"遮熱資材への張替",INDIRECT($A6&amp;"!L$66:L$72")),"")</f>
        <v>0</v>
      </c>
      <c r="AL6" s="149">
        <f t="shared" ref="AL6:AL69" ca="1" si="64">IFERROR(SUMIF(INDIRECT($A6&amp;"!C$66:C$72"),"遮熱資材への張替",INDIRECT($A6&amp;"!M$66:M$72")),"")</f>
        <v>0</v>
      </c>
      <c r="AM6" s="148">
        <f t="shared" ref="AM6:AM69" ca="1" si="65">IFERROR(SUMIF(INDIRECT($A6&amp;"!C$77:C$83"),"高軒高化工事",INDIRECT($A6&amp;"!F$77:F$83")),"")</f>
        <v>0</v>
      </c>
      <c r="AN6" s="148">
        <f t="shared" ref="AN6:AN69" ca="1" si="66">IFERROR(SUMIF(INDIRECT($A6&amp;"!C$77:C$83"),"高軒高化工事",INDIRECT($A6&amp;"!L$77:L$83")),"")</f>
        <v>0</v>
      </c>
      <c r="AO6" s="148">
        <f t="shared" ref="AO6:AO69" ca="1" si="67">IFERROR(SUMIF(INDIRECT($A6&amp;"!C$77:C$83"),"高軒高化工事",INDIRECT($A6&amp;"!M$77:M$83")),"")</f>
        <v>0</v>
      </c>
      <c r="AP6" s="148">
        <f t="shared" ref="AP6:AP69" ca="1" si="68">IFERROR(SUMIF(INDIRECT($A6&amp;"!C$77:C$83"),"外気導入工事",INDIRECT($A6&amp;"!F$77:F$83")),"")</f>
        <v>0</v>
      </c>
      <c r="AQ6" s="148">
        <f t="shared" ref="AQ6:AQ69" ca="1" si="69">IFERROR(SUMIF(INDIRECT($A6&amp;"!C$77:C$83"),"外気導入工事",INDIRECT($A6&amp;"!L$77:L$83")),"")</f>
        <v>0</v>
      </c>
      <c r="AR6" s="148">
        <f t="shared" ref="AR6:AR69" ca="1" si="70">IFERROR(SUMIF(INDIRECT($A6&amp;"!C$77:C$83"),"外気導入工事",INDIRECT($A6&amp;"!M$77:M$83")),"")</f>
        <v>0</v>
      </c>
      <c r="AS6" s="149">
        <f t="shared" ref="AS6:AS69" ca="1" si="71">IFERROR(SUMIF(INDIRECT($A6&amp;"!C$88:C$94"),"遮光資材",INDIRECT($A6&amp;"!F$88:F$94")),"")</f>
        <v>0</v>
      </c>
      <c r="AT6" s="149">
        <f t="shared" ref="AT6:AT69" ca="1" si="72">IFERROR(SUMIF(INDIRECT($A6&amp;"!C$88:C$94"),"遮光資材",INDIRECT($A6&amp;"!L$88:L$94")),"")</f>
        <v>0</v>
      </c>
      <c r="AU6" s="149">
        <f t="shared" ref="AU6:AU69" ca="1" si="73">IFERROR(SUMIF(INDIRECT($A6&amp;"!C$88:C$94"),"遮光資材",INDIRECT($A6&amp;"!M$88:M$94")),"")</f>
        <v>0</v>
      </c>
      <c r="AV6" s="148">
        <f t="shared" ref="AV6:AV69" ca="1" si="74">IFERROR(SUMIF(INDIRECT($A6&amp;"!C$99:C$105"),"白黒マルチ",INDIRECT($A6&amp;"!F$99:F$105")),"")</f>
        <v>0</v>
      </c>
      <c r="AW6" s="148">
        <f t="shared" ref="AW6:AW69" ca="1" si="75">IFERROR(SUMIF(INDIRECT($A6&amp;"!C$99:C$105"),"白黒マルチ",INDIRECT($A6&amp;"!L$99:L$105")),"")</f>
        <v>0</v>
      </c>
      <c r="AX6" s="148">
        <f t="shared" ref="AX6:AX69" ca="1" si="76">IFERROR(SUMIF(INDIRECT($A6&amp;"!C$99:C$105"),"白黒マルチ",INDIRECT($A6&amp;"!M$99:M$105")),"")</f>
        <v>0</v>
      </c>
      <c r="AY6" s="148">
        <f t="shared" ref="AY6:AY69" ca="1" si="77">IFERROR(SUMIF(INDIRECT($A6&amp;"!C$99:C$105"),"シルバーマルチ",INDIRECT($A6&amp;"!F$99:F$105")),"")</f>
        <v>0</v>
      </c>
      <c r="AZ6" s="148">
        <f t="shared" ref="AZ6:AZ69" ca="1" si="78">IFERROR(SUMIF(INDIRECT($A6&amp;"!C$99:C$105"),"シルバーマルチ",INDIRECT($A6&amp;"!L$99:L$105")),"")</f>
        <v>0</v>
      </c>
      <c r="BA6" s="148">
        <f t="shared" ref="BA6:BA69" ca="1" si="79">IFERROR(SUMIF(INDIRECT($A6&amp;"!C$99:C$105"),"シルバーマルチ",INDIRECT($A6&amp;"!M$99:M$105")),"")</f>
        <v>0</v>
      </c>
      <c r="BB6" s="148">
        <f t="shared" ref="BB6:BB69" ca="1" si="80">IFERROR(SUMIF(INDIRECT($A6&amp;"!C$99:C$105"),"タイベック",INDIRECT($A6&amp;"!F$99:F$105")),"")</f>
        <v>0</v>
      </c>
      <c r="BC6" s="148">
        <f t="shared" ref="BC6:BC69" ca="1" si="81">IFERROR(SUMIF(INDIRECT($A6&amp;"!C$99:C$105"),"タイベック",INDIRECT($A6&amp;"!L$99:L$105")),"")</f>
        <v>0</v>
      </c>
      <c r="BD6" s="148">
        <f t="shared" ref="BD6:BD69" ca="1" si="82">IFERROR(SUMIF(INDIRECT($A6&amp;"!C$99:C$105"),"タイベック",INDIRECT($A6&amp;"!M$99:M$105")),"")</f>
        <v>0</v>
      </c>
      <c r="BE6" s="149">
        <f t="shared" ref="BE6:BE69" ca="1" si="83">IFERROR(SUMIF(INDIRECT($A6&amp;"!C$110:C$116"),"かん水装置",INDIRECT($A6&amp;"!F$110:F$116")),"")</f>
        <v>0</v>
      </c>
      <c r="BF6" s="149">
        <f t="shared" ref="BF6:BF69" ca="1" si="84">IFERROR(SUMIF(INDIRECT($A6&amp;"!C$110:C$116"),"かん水装置",INDIRECT($A6&amp;"!L$110:L$116")),"")</f>
        <v>0</v>
      </c>
      <c r="BG6" s="149">
        <f t="shared" ref="BG6:BG69" ca="1" si="85">IFERROR(SUMIF(INDIRECT($A6&amp;"!C$110:C$116"),"かん水装置",INDIRECT($A6&amp;"!M$110:M$116")),"")</f>
        <v>0</v>
      </c>
      <c r="BH6" s="148">
        <f t="shared" ref="BH6:BH69" ca="1" si="86">IFERROR(SUMIF(INDIRECT($A6&amp;"!C$33:C$116"),"循環扇",INDIRECT($A6&amp;"!F$33:F$116")),"")</f>
        <v>0</v>
      </c>
      <c r="BI6" s="148">
        <f t="shared" ref="BI6:BI69" ca="1" si="87">IFERROR(SUMIF(INDIRECT($A6&amp;"!C$33:C$116"),"循環扇",INDIRECT($A6&amp;"!L$33:L$116")),"")</f>
        <v>0</v>
      </c>
      <c r="BJ6" s="148">
        <f t="shared" ref="BJ6:BJ69" ca="1" si="88">IFERROR(SUMIF(INDIRECT($A6&amp;"!C$33:C$116"),"循環扇",INDIRECT($A6&amp;"!M$33:M$116")),"")</f>
        <v>0</v>
      </c>
      <c r="BK6" s="150">
        <f t="shared" ref="BK6:BK69" ca="1" si="89">IFERROR(SUMIF(INDIRECT($A6&amp;"!C$33:C$116"),"その他",INDIRECT($A6&amp;"!F$33:F$116")),"")</f>
        <v>0</v>
      </c>
      <c r="BL6" s="150">
        <f t="shared" ref="BL6:BL69" ca="1" si="90">IFERROR(SUMIF(INDIRECT($A6&amp;"!C$33:C$116"),"その他",INDIRECT($A6&amp;"!L$33:L$116")),"")</f>
        <v>0</v>
      </c>
      <c r="BM6" s="150">
        <f t="shared" ref="BM6:BM69" ca="1" si="91">IFERROR(SUMIF(INDIRECT($A6&amp;"!C$33:C$116"),"その他",INDIRECT($A6&amp;"!M$33:M$116")),"")</f>
        <v>0</v>
      </c>
      <c r="BN6" s="4" t="str">
        <f t="shared" ref="BN6:BN69" ca="1" si="92">IF(C6=(E6+G6+I6+K6+M6+O6+Q6+S6),"OK","NG")</f>
        <v>OK</v>
      </c>
      <c r="BO6" s="4" t="str">
        <f t="shared" ref="BO6:BO69" ca="1" si="93">IF(D6=(F6+H6+J6+L6+N6+P6+R6+T6),"OK","NG")</f>
        <v>OK</v>
      </c>
    </row>
    <row r="7" spans="1:67" s="36" customFormat="1" x14ac:dyDescent="0.2">
      <c r="A7" s="139">
        <v>3</v>
      </c>
      <c r="B7" s="145">
        <f t="shared" ca="1" si="28"/>
        <v>0</v>
      </c>
      <c r="C7" s="146">
        <f t="shared" ca="1" si="29"/>
        <v>0</v>
      </c>
      <c r="D7" s="146">
        <f t="shared" ca="1" si="30"/>
        <v>0</v>
      </c>
      <c r="E7" s="147">
        <f t="shared" ca="1" si="31"/>
        <v>0</v>
      </c>
      <c r="F7" s="147">
        <f t="shared" ca="1" si="32"/>
        <v>0</v>
      </c>
      <c r="G7" s="147">
        <f t="shared" ca="1" si="33"/>
        <v>0</v>
      </c>
      <c r="H7" s="147">
        <f t="shared" ca="1" si="34"/>
        <v>0</v>
      </c>
      <c r="I7" s="147">
        <f t="shared" ca="1" si="35"/>
        <v>0</v>
      </c>
      <c r="J7" s="147">
        <f t="shared" ca="1" si="36"/>
        <v>0</v>
      </c>
      <c r="K7" s="147">
        <f t="shared" ca="1" si="37"/>
        <v>0</v>
      </c>
      <c r="L7" s="147">
        <f t="shared" ca="1" si="38"/>
        <v>0</v>
      </c>
      <c r="M7" s="147">
        <f t="shared" ca="1" si="39"/>
        <v>0</v>
      </c>
      <c r="N7" s="147">
        <f t="shared" ca="1" si="40"/>
        <v>0</v>
      </c>
      <c r="O7" s="147">
        <f t="shared" ca="1" si="41"/>
        <v>0</v>
      </c>
      <c r="P7" s="147">
        <f t="shared" ca="1" si="42"/>
        <v>0</v>
      </c>
      <c r="Q7" s="147">
        <f t="shared" ca="1" si="43"/>
        <v>0</v>
      </c>
      <c r="R7" s="147">
        <f t="shared" ca="1" si="44"/>
        <v>0</v>
      </c>
      <c r="S7" s="147">
        <f t="shared" ca="1" si="45"/>
        <v>0</v>
      </c>
      <c r="T7" s="147">
        <f t="shared" ca="1" si="46"/>
        <v>0</v>
      </c>
      <c r="U7" s="148">
        <f t="shared" ca="1" si="47"/>
        <v>0</v>
      </c>
      <c r="V7" s="148">
        <f t="shared" ca="1" si="48"/>
        <v>0</v>
      </c>
      <c r="W7" s="148">
        <f t="shared" ca="1" si="49"/>
        <v>0</v>
      </c>
      <c r="X7" s="148">
        <f t="shared" ca="1" si="50"/>
        <v>0</v>
      </c>
      <c r="Y7" s="148">
        <f t="shared" ca="1" si="51"/>
        <v>0</v>
      </c>
      <c r="Z7" s="148">
        <f t="shared" ca="1" si="52"/>
        <v>0</v>
      </c>
      <c r="AA7" s="149">
        <f t="shared" ca="1" si="53"/>
        <v>0</v>
      </c>
      <c r="AB7" s="149">
        <f t="shared" ca="1" si="54"/>
        <v>0</v>
      </c>
      <c r="AC7" s="149">
        <f t="shared" ca="1" si="55"/>
        <v>0</v>
      </c>
      <c r="AD7" s="148">
        <f t="shared" ca="1" si="56"/>
        <v>0</v>
      </c>
      <c r="AE7" s="148">
        <f t="shared" ca="1" si="57"/>
        <v>0</v>
      </c>
      <c r="AF7" s="148">
        <f t="shared" ca="1" si="58"/>
        <v>0</v>
      </c>
      <c r="AG7" s="148">
        <f t="shared" ca="1" si="59"/>
        <v>0</v>
      </c>
      <c r="AH7" s="148">
        <f t="shared" ca="1" si="60"/>
        <v>0</v>
      </c>
      <c r="AI7" s="148">
        <f t="shared" ca="1" si="61"/>
        <v>0</v>
      </c>
      <c r="AJ7" s="149">
        <f t="shared" ca="1" si="62"/>
        <v>0</v>
      </c>
      <c r="AK7" s="149">
        <f t="shared" ca="1" si="63"/>
        <v>0</v>
      </c>
      <c r="AL7" s="149">
        <f t="shared" ca="1" si="64"/>
        <v>0</v>
      </c>
      <c r="AM7" s="148">
        <f t="shared" ca="1" si="65"/>
        <v>0</v>
      </c>
      <c r="AN7" s="148">
        <f t="shared" ca="1" si="66"/>
        <v>0</v>
      </c>
      <c r="AO7" s="148">
        <f t="shared" ca="1" si="67"/>
        <v>0</v>
      </c>
      <c r="AP7" s="148">
        <f t="shared" ca="1" si="68"/>
        <v>0</v>
      </c>
      <c r="AQ7" s="148">
        <f t="shared" ca="1" si="69"/>
        <v>0</v>
      </c>
      <c r="AR7" s="148">
        <f t="shared" ca="1" si="70"/>
        <v>0</v>
      </c>
      <c r="AS7" s="149">
        <f t="shared" ca="1" si="71"/>
        <v>0</v>
      </c>
      <c r="AT7" s="149">
        <f t="shared" ca="1" si="72"/>
        <v>0</v>
      </c>
      <c r="AU7" s="149">
        <f t="shared" ca="1" si="73"/>
        <v>0</v>
      </c>
      <c r="AV7" s="148">
        <f t="shared" ca="1" si="74"/>
        <v>0</v>
      </c>
      <c r="AW7" s="148">
        <f t="shared" ca="1" si="75"/>
        <v>0</v>
      </c>
      <c r="AX7" s="148">
        <f t="shared" ca="1" si="76"/>
        <v>0</v>
      </c>
      <c r="AY7" s="148">
        <f t="shared" ca="1" si="77"/>
        <v>0</v>
      </c>
      <c r="AZ7" s="148">
        <f t="shared" ca="1" si="78"/>
        <v>0</v>
      </c>
      <c r="BA7" s="148">
        <f t="shared" ca="1" si="79"/>
        <v>0</v>
      </c>
      <c r="BB7" s="148">
        <f t="shared" ca="1" si="80"/>
        <v>0</v>
      </c>
      <c r="BC7" s="148">
        <f t="shared" ca="1" si="81"/>
        <v>0</v>
      </c>
      <c r="BD7" s="148">
        <f t="shared" ca="1" si="82"/>
        <v>0</v>
      </c>
      <c r="BE7" s="149">
        <f t="shared" ca="1" si="83"/>
        <v>0</v>
      </c>
      <c r="BF7" s="149">
        <f t="shared" ca="1" si="84"/>
        <v>0</v>
      </c>
      <c r="BG7" s="149">
        <f t="shared" ca="1" si="85"/>
        <v>0</v>
      </c>
      <c r="BH7" s="148">
        <f t="shared" ca="1" si="86"/>
        <v>0</v>
      </c>
      <c r="BI7" s="148">
        <f t="shared" ca="1" si="87"/>
        <v>0</v>
      </c>
      <c r="BJ7" s="148">
        <f t="shared" ca="1" si="88"/>
        <v>0</v>
      </c>
      <c r="BK7" s="150">
        <f t="shared" ca="1" si="89"/>
        <v>0</v>
      </c>
      <c r="BL7" s="150">
        <f t="shared" ca="1" si="90"/>
        <v>0</v>
      </c>
      <c r="BM7" s="150">
        <f t="shared" ca="1" si="91"/>
        <v>0</v>
      </c>
      <c r="BN7" s="4" t="str">
        <f t="shared" ca="1" si="92"/>
        <v>OK</v>
      </c>
      <c r="BO7" s="4" t="str">
        <f t="shared" ca="1" si="93"/>
        <v>OK</v>
      </c>
    </row>
    <row r="8" spans="1:67" s="36" customFormat="1" x14ac:dyDescent="0.2">
      <c r="A8" s="139">
        <v>4</v>
      </c>
      <c r="B8" s="145" t="str">
        <f t="shared" ca="1" si="28"/>
        <v/>
      </c>
      <c r="C8" s="146" t="str">
        <f t="shared" ca="1" si="29"/>
        <v/>
      </c>
      <c r="D8" s="146" t="str">
        <f t="shared" ca="1" si="30"/>
        <v/>
      </c>
      <c r="E8" s="147" t="str">
        <f t="shared" ca="1" si="31"/>
        <v/>
      </c>
      <c r="F8" s="147" t="str">
        <f t="shared" ca="1" si="32"/>
        <v/>
      </c>
      <c r="G8" s="147" t="str">
        <f t="shared" ca="1" si="33"/>
        <v/>
      </c>
      <c r="H8" s="147" t="str">
        <f t="shared" ca="1" si="34"/>
        <v/>
      </c>
      <c r="I8" s="147" t="str">
        <f t="shared" ca="1" si="35"/>
        <v/>
      </c>
      <c r="J8" s="147" t="str">
        <f t="shared" ca="1" si="36"/>
        <v/>
      </c>
      <c r="K8" s="147" t="str">
        <f t="shared" ca="1" si="37"/>
        <v/>
      </c>
      <c r="L8" s="147" t="str">
        <f t="shared" ca="1" si="38"/>
        <v/>
      </c>
      <c r="M8" s="147" t="str">
        <f t="shared" ca="1" si="39"/>
        <v/>
      </c>
      <c r="N8" s="147" t="str">
        <f t="shared" ca="1" si="40"/>
        <v/>
      </c>
      <c r="O8" s="147" t="str">
        <f t="shared" ca="1" si="41"/>
        <v/>
      </c>
      <c r="P8" s="147" t="str">
        <f t="shared" ca="1" si="42"/>
        <v/>
      </c>
      <c r="Q8" s="147" t="str">
        <f t="shared" ca="1" si="43"/>
        <v/>
      </c>
      <c r="R8" s="147" t="str">
        <f t="shared" ca="1" si="44"/>
        <v/>
      </c>
      <c r="S8" s="147" t="str">
        <f t="shared" ca="1" si="45"/>
        <v/>
      </c>
      <c r="T8" s="147" t="str">
        <f t="shared" ca="1" si="46"/>
        <v/>
      </c>
      <c r="U8" s="148" t="str">
        <f t="shared" ca="1" si="47"/>
        <v/>
      </c>
      <c r="V8" s="148" t="str">
        <f t="shared" ca="1" si="48"/>
        <v/>
      </c>
      <c r="W8" s="148" t="str">
        <f t="shared" ca="1" si="49"/>
        <v/>
      </c>
      <c r="X8" s="148" t="str">
        <f t="shared" ca="1" si="50"/>
        <v/>
      </c>
      <c r="Y8" s="148" t="str">
        <f t="shared" ca="1" si="51"/>
        <v/>
      </c>
      <c r="Z8" s="148" t="str">
        <f t="shared" ca="1" si="52"/>
        <v/>
      </c>
      <c r="AA8" s="149" t="str">
        <f t="shared" ca="1" si="53"/>
        <v/>
      </c>
      <c r="AB8" s="149" t="str">
        <f t="shared" ca="1" si="54"/>
        <v/>
      </c>
      <c r="AC8" s="149" t="str">
        <f t="shared" ca="1" si="55"/>
        <v/>
      </c>
      <c r="AD8" s="148" t="str">
        <f t="shared" ca="1" si="56"/>
        <v/>
      </c>
      <c r="AE8" s="148" t="str">
        <f t="shared" ca="1" si="57"/>
        <v/>
      </c>
      <c r="AF8" s="148" t="str">
        <f t="shared" ca="1" si="58"/>
        <v/>
      </c>
      <c r="AG8" s="148" t="str">
        <f t="shared" ca="1" si="59"/>
        <v/>
      </c>
      <c r="AH8" s="148" t="str">
        <f t="shared" ca="1" si="60"/>
        <v/>
      </c>
      <c r="AI8" s="148" t="str">
        <f t="shared" ca="1" si="61"/>
        <v/>
      </c>
      <c r="AJ8" s="149" t="str">
        <f t="shared" ca="1" si="62"/>
        <v/>
      </c>
      <c r="AK8" s="149" t="str">
        <f t="shared" ca="1" si="63"/>
        <v/>
      </c>
      <c r="AL8" s="149" t="str">
        <f t="shared" ca="1" si="64"/>
        <v/>
      </c>
      <c r="AM8" s="148" t="str">
        <f t="shared" ca="1" si="65"/>
        <v/>
      </c>
      <c r="AN8" s="148" t="str">
        <f t="shared" ca="1" si="66"/>
        <v/>
      </c>
      <c r="AO8" s="148" t="str">
        <f t="shared" ca="1" si="67"/>
        <v/>
      </c>
      <c r="AP8" s="148" t="str">
        <f t="shared" ca="1" si="68"/>
        <v/>
      </c>
      <c r="AQ8" s="148" t="str">
        <f t="shared" ca="1" si="69"/>
        <v/>
      </c>
      <c r="AR8" s="148" t="str">
        <f t="shared" ca="1" si="70"/>
        <v/>
      </c>
      <c r="AS8" s="149" t="str">
        <f t="shared" ca="1" si="71"/>
        <v/>
      </c>
      <c r="AT8" s="149" t="str">
        <f t="shared" ca="1" si="72"/>
        <v/>
      </c>
      <c r="AU8" s="149" t="str">
        <f t="shared" ca="1" si="73"/>
        <v/>
      </c>
      <c r="AV8" s="148" t="str">
        <f t="shared" ca="1" si="74"/>
        <v/>
      </c>
      <c r="AW8" s="148" t="str">
        <f t="shared" ca="1" si="75"/>
        <v/>
      </c>
      <c r="AX8" s="148" t="str">
        <f t="shared" ca="1" si="76"/>
        <v/>
      </c>
      <c r="AY8" s="148" t="str">
        <f t="shared" ca="1" si="77"/>
        <v/>
      </c>
      <c r="AZ8" s="148" t="str">
        <f t="shared" ca="1" si="78"/>
        <v/>
      </c>
      <c r="BA8" s="148" t="str">
        <f t="shared" ca="1" si="79"/>
        <v/>
      </c>
      <c r="BB8" s="148" t="str">
        <f t="shared" ca="1" si="80"/>
        <v/>
      </c>
      <c r="BC8" s="148" t="str">
        <f t="shared" ca="1" si="81"/>
        <v/>
      </c>
      <c r="BD8" s="148" t="str">
        <f t="shared" ca="1" si="82"/>
        <v/>
      </c>
      <c r="BE8" s="149" t="str">
        <f t="shared" ca="1" si="83"/>
        <v/>
      </c>
      <c r="BF8" s="149" t="str">
        <f t="shared" ca="1" si="84"/>
        <v/>
      </c>
      <c r="BG8" s="149" t="str">
        <f t="shared" ca="1" si="85"/>
        <v/>
      </c>
      <c r="BH8" s="148" t="str">
        <f t="shared" ca="1" si="86"/>
        <v/>
      </c>
      <c r="BI8" s="148" t="str">
        <f t="shared" ca="1" si="87"/>
        <v/>
      </c>
      <c r="BJ8" s="148" t="str">
        <f t="shared" ca="1" si="88"/>
        <v/>
      </c>
      <c r="BK8" s="150" t="str">
        <f t="shared" ca="1" si="89"/>
        <v/>
      </c>
      <c r="BL8" s="150" t="str">
        <f t="shared" ca="1" si="90"/>
        <v/>
      </c>
      <c r="BM8" s="150" t="str">
        <f t="shared" ca="1" si="91"/>
        <v/>
      </c>
      <c r="BN8" s="4" t="e">
        <f t="shared" ca="1" si="92"/>
        <v>#VALUE!</v>
      </c>
      <c r="BO8" s="4" t="e">
        <f t="shared" ca="1" si="93"/>
        <v>#VALUE!</v>
      </c>
    </row>
    <row r="9" spans="1:67" s="36" customFormat="1" x14ac:dyDescent="0.2">
      <c r="A9" s="139">
        <v>5</v>
      </c>
      <c r="B9" s="145" t="str">
        <f t="shared" ca="1" si="28"/>
        <v/>
      </c>
      <c r="C9" s="146" t="str">
        <f t="shared" ca="1" si="29"/>
        <v/>
      </c>
      <c r="D9" s="146" t="str">
        <f t="shared" ca="1" si="30"/>
        <v/>
      </c>
      <c r="E9" s="147" t="str">
        <f t="shared" ca="1" si="31"/>
        <v/>
      </c>
      <c r="F9" s="147" t="str">
        <f t="shared" ca="1" si="32"/>
        <v/>
      </c>
      <c r="G9" s="147" t="str">
        <f t="shared" ca="1" si="33"/>
        <v/>
      </c>
      <c r="H9" s="147" t="str">
        <f t="shared" ca="1" si="34"/>
        <v/>
      </c>
      <c r="I9" s="147" t="str">
        <f t="shared" ca="1" si="35"/>
        <v/>
      </c>
      <c r="J9" s="147" t="str">
        <f t="shared" ca="1" si="36"/>
        <v/>
      </c>
      <c r="K9" s="147" t="str">
        <f t="shared" ca="1" si="37"/>
        <v/>
      </c>
      <c r="L9" s="147" t="str">
        <f t="shared" ca="1" si="38"/>
        <v/>
      </c>
      <c r="M9" s="147" t="str">
        <f t="shared" ca="1" si="39"/>
        <v/>
      </c>
      <c r="N9" s="147" t="str">
        <f t="shared" ca="1" si="40"/>
        <v/>
      </c>
      <c r="O9" s="147" t="str">
        <f t="shared" ca="1" si="41"/>
        <v/>
      </c>
      <c r="P9" s="147" t="str">
        <f t="shared" ca="1" si="42"/>
        <v/>
      </c>
      <c r="Q9" s="147" t="str">
        <f t="shared" ca="1" si="43"/>
        <v/>
      </c>
      <c r="R9" s="147" t="str">
        <f t="shared" ca="1" si="44"/>
        <v/>
      </c>
      <c r="S9" s="147" t="str">
        <f t="shared" ca="1" si="45"/>
        <v/>
      </c>
      <c r="T9" s="147" t="str">
        <f t="shared" ca="1" si="46"/>
        <v/>
      </c>
      <c r="U9" s="148" t="str">
        <f t="shared" ca="1" si="47"/>
        <v/>
      </c>
      <c r="V9" s="148" t="str">
        <f t="shared" ca="1" si="48"/>
        <v/>
      </c>
      <c r="W9" s="148" t="str">
        <f t="shared" ca="1" si="49"/>
        <v/>
      </c>
      <c r="X9" s="148" t="str">
        <f t="shared" ca="1" si="50"/>
        <v/>
      </c>
      <c r="Y9" s="148" t="str">
        <f t="shared" ca="1" si="51"/>
        <v/>
      </c>
      <c r="Z9" s="148" t="str">
        <f t="shared" ca="1" si="52"/>
        <v/>
      </c>
      <c r="AA9" s="149" t="str">
        <f t="shared" ca="1" si="53"/>
        <v/>
      </c>
      <c r="AB9" s="149" t="str">
        <f t="shared" ca="1" si="54"/>
        <v/>
      </c>
      <c r="AC9" s="149" t="str">
        <f t="shared" ca="1" si="55"/>
        <v/>
      </c>
      <c r="AD9" s="148" t="str">
        <f t="shared" ca="1" si="56"/>
        <v/>
      </c>
      <c r="AE9" s="148" t="str">
        <f t="shared" ca="1" si="57"/>
        <v/>
      </c>
      <c r="AF9" s="148" t="str">
        <f t="shared" ca="1" si="58"/>
        <v/>
      </c>
      <c r="AG9" s="148" t="str">
        <f t="shared" ca="1" si="59"/>
        <v/>
      </c>
      <c r="AH9" s="148" t="str">
        <f t="shared" ca="1" si="60"/>
        <v/>
      </c>
      <c r="AI9" s="148" t="str">
        <f t="shared" ca="1" si="61"/>
        <v/>
      </c>
      <c r="AJ9" s="149" t="str">
        <f t="shared" ca="1" si="62"/>
        <v/>
      </c>
      <c r="AK9" s="149" t="str">
        <f t="shared" ca="1" si="63"/>
        <v/>
      </c>
      <c r="AL9" s="149" t="str">
        <f t="shared" ca="1" si="64"/>
        <v/>
      </c>
      <c r="AM9" s="148" t="str">
        <f t="shared" ca="1" si="65"/>
        <v/>
      </c>
      <c r="AN9" s="148" t="str">
        <f t="shared" ca="1" si="66"/>
        <v/>
      </c>
      <c r="AO9" s="148" t="str">
        <f t="shared" ca="1" si="67"/>
        <v/>
      </c>
      <c r="AP9" s="148" t="str">
        <f t="shared" ca="1" si="68"/>
        <v/>
      </c>
      <c r="AQ9" s="148" t="str">
        <f t="shared" ca="1" si="69"/>
        <v/>
      </c>
      <c r="AR9" s="148" t="str">
        <f t="shared" ca="1" si="70"/>
        <v/>
      </c>
      <c r="AS9" s="149" t="str">
        <f t="shared" ca="1" si="71"/>
        <v/>
      </c>
      <c r="AT9" s="149" t="str">
        <f t="shared" ca="1" si="72"/>
        <v/>
      </c>
      <c r="AU9" s="149" t="str">
        <f t="shared" ca="1" si="73"/>
        <v/>
      </c>
      <c r="AV9" s="148" t="str">
        <f t="shared" ca="1" si="74"/>
        <v/>
      </c>
      <c r="AW9" s="148" t="str">
        <f t="shared" ca="1" si="75"/>
        <v/>
      </c>
      <c r="AX9" s="148" t="str">
        <f t="shared" ca="1" si="76"/>
        <v/>
      </c>
      <c r="AY9" s="148" t="str">
        <f t="shared" ca="1" si="77"/>
        <v/>
      </c>
      <c r="AZ9" s="148" t="str">
        <f t="shared" ca="1" si="78"/>
        <v/>
      </c>
      <c r="BA9" s="148" t="str">
        <f t="shared" ca="1" si="79"/>
        <v/>
      </c>
      <c r="BB9" s="148" t="str">
        <f t="shared" ca="1" si="80"/>
        <v/>
      </c>
      <c r="BC9" s="148" t="str">
        <f t="shared" ca="1" si="81"/>
        <v/>
      </c>
      <c r="BD9" s="148" t="str">
        <f t="shared" ca="1" si="82"/>
        <v/>
      </c>
      <c r="BE9" s="149" t="str">
        <f t="shared" ca="1" si="83"/>
        <v/>
      </c>
      <c r="BF9" s="149" t="str">
        <f t="shared" ca="1" si="84"/>
        <v/>
      </c>
      <c r="BG9" s="149" t="str">
        <f t="shared" ca="1" si="85"/>
        <v/>
      </c>
      <c r="BH9" s="148" t="str">
        <f t="shared" ca="1" si="86"/>
        <v/>
      </c>
      <c r="BI9" s="148" t="str">
        <f t="shared" ca="1" si="87"/>
        <v/>
      </c>
      <c r="BJ9" s="148" t="str">
        <f t="shared" ca="1" si="88"/>
        <v/>
      </c>
      <c r="BK9" s="150" t="str">
        <f t="shared" ca="1" si="89"/>
        <v/>
      </c>
      <c r="BL9" s="150" t="str">
        <f t="shared" ca="1" si="90"/>
        <v/>
      </c>
      <c r="BM9" s="150" t="str">
        <f t="shared" ca="1" si="91"/>
        <v/>
      </c>
      <c r="BN9" s="4" t="e">
        <f t="shared" ca="1" si="92"/>
        <v>#VALUE!</v>
      </c>
      <c r="BO9" s="4" t="e">
        <f t="shared" ca="1" si="93"/>
        <v>#VALUE!</v>
      </c>
    </row>
    <row r="10" spans="1:67" s="36" customFormat="1" x14ac:dyDescent="0.2">
      <c r="A10" s="139">
        <v>6</v>
      </c>
      <c r="B10" s="145" t="str">
        <f t="shared" ca="1" si="28"/>
        <v/>
      </c>
      <c r="C10" s="146" t="str">
        <f t="shared" ca="1" si="29"/>
        <v/>
      </c>
      <c r="D10" s="146" t="str">
        <f t="shared" ca="1" si="30"/>
        <v/>
      </c>
      <c r="E10" s="147" t="str">
        <f t="shared" ca="1" si="31"/>
        <v/>
      </c>
      <c r="F10" s="147" t="str">
        <f t="shared" ca="1" si="32"/>
        <v/>
      </c>
      <c r="G10" s="147" t="str">
        <f t="shared" ca="1" si="33"/>
        <v/>
      </c>
      <c r="H10" s="147" t="str">
        <f t="shared" ca="1" si="34"/>
        <v/>
      </c>
      <c r="I10" s="147" t="str">
        <f t="shared" ca="1" si="35"/>
        <v/>
      </c>
      <c r="J10" s="147" t="str">
        <f t="shared" ca="1" si="36"/>
        <v/>
      </c>
      <c r="K10" s="147" t="str">
        <f t="shared" ca="1" si="37"/>
        <v/>
      </c>
      <c r="L10" s="147" t="str">
        <f t="shared" ca="1" si="38"/>
        <v/>
      </c>
      <c r="M10" s="147" t="str">
        <f t="shared" ca="1" si="39"/>
        <v/>
      </c>
      <c r="N10" s="147" t="str">
        <f t="shared" ca="1" si="40"/>
        <v/>
      </c>
      <c r="O10" s="147" t="str">
        <f t="shared" ca="1" si="41"/>
        <v/>
      </c>
      <c r="P10" s="147" t="str">
        <f t="shared" ca="1" si="42"/>
        <v/>
      </c>
      <c r="Q10" s="147" t="str">
        <f t="shared" ca="1" si="43"/>
        <v/>
      </c>
      <c r="R10" s="147" t="str">
        <f t="shared" ca="1" si="44"/>
        <v/>
      </c>
      <c r="S10" s="147" t="str">
        <f t="shared" ca="1" si="45"/>
        <v/>
      </c>
      <c r="T10" s="147" t="str">
        <f t="shared" ca="1" si="46"/>
        <v/>
      </c>
      <c r="U10" s="148" t="str">
        <f t="shared" ca="1" si="47"/>
        <v/>
      </c>
      <c r="V10" s="148" t="str">
        <f t="shared" ca="1" si="48"/>
        <v/>
      </c>
      <c r="W10" s="148" t="str">
        <f t="shared" ca="1" si="49"/>
        <v/>
      </c>
      <c r="X10" s="148" t="str">
        <f t="shared" ca="1" si="50"/>
        <v/>
      </c>
      <c r="Y10" s="148" t="str">
        <f t="shared" ca="1" si="51"/>
        <v/>
      </c>
      <c r="Z10" s="148" t="str">
        <f t="shared" ca="1" si="52"/>
        <v/>
      </c>
      <c r="AA10" s="149" t="str">
        <f t="shared" ca="1" si="53"/>
        <v/>
      </c>
      <c r="AB10" s="149" t="str">
        <f t="shared" ca="1" si="54"/>
        <v/>
      </c>
      <c r="AC10" s="149" t="str">
        <f t="shared" ca="1" si="55"/>
        <v/>
      </c>
      <c r="AD10" s="148" t="str">
        <f t="shared" ca="1" si="56"/>
        <v/>
      </c>
      <c r="AE10" s="148" t="str">
        <f t="shared" ca="1" si="57"/>
        <v/>
      </c>
      <c r="AF10" s="148" t="str">
        <f t="shared" ca="1" si="58"/>
        <v/>
      </c>
      <c r="AG10" s="148" t="str">
        <f t="shared" ca="1" si="59"/>
        <v/>
      </c>
      <c r="AH10" s="148" t="str">
        <f t="shared" ca="1" si="60"/>
        <v/>
      </c>
      <c r="AI10" s="148" t="str">
        <f t="shared" ca="1" si="61"/>
        <v/>
      </c>
      <c r="AJ10" s="149" t="str">
        <f t="shared" ca="1" si="62"/>
        <v/>
      </c>
      <c r="AK10" s="149" t="str">
        <f t="shared" ca="1" si="63"/>
        <v/>
      </c>
      <c r="AL10" s="149" t="str">
        <f t="shared" ca="1" si="64"/>
        <v/>
      </c>
      <c r="AM10" s="148" t="str">
        <f t="shared" ca="1" si="65"/>
        <v/>
      </c>
      <c r="AN10" s="148" t="str">
        <f t="shared" ca="1" si="66"/>
        <v/>
      </c>
      <c r="AO10" s="148" t="str">
        <f t="shared" ca="1" si="67"/>
        <v/>
      </c>
      <c r="AP10" s="148" t="str">
        <f t="shared" ca="1" si="68"/>
        <v/>
      </c>
      <c r="AQ10" s="148" t="str">
        <f t="shared" ca="1" si="69"/>
        <v/>
      </c>
      <c r="AR10" s="148" t="str">
        <f t="shared" ca="1" si="70"/>
        <v/>
      </c>
      <c r="AS10" s="149" t="str">
        <f t="shared" ca="1" si="71"/>
        <v/>
      </c>
      <c r="AT10" s="149" t="str">
        <f t="shared" ca="1" si="72"/>
        <v/>
      </c>
      <c r="AU10" s="149" t="str">
        <f t="shared" ca="1" si="73"/>
        <v/>
      </c>
      <c r="AV10" s="148" t="str">
        <f t="shared" ca="1" si="74"/>
        <v/>
      </c>
      <c r="AW10" s="148" t="str">
        <f t="shared" ca="1" si="75"/>
        <v/>
      </c>
      <c r="AX10" s="148" t="str">
        <f t="shared" ca="1" si="76"/>
        <v/>
      </c>
      <c r="AY10" s="148" t="str">
        <f t="shared" ca="1" si="77"/>
        <v/>
      </c>
      <c r="AZ10" s="148" t="str">
        <f t="shared" ca="1" si="78"/>
        <v/>
      </c>
      <c r="BA10" s="148" t="str">
        <f t="shared" ca="1" si="79"/>
        <v/>
      </c>
      <c r="BB10" s="148" t="str">
        <f t="shared" ca="1" si="80"/>
        <v/>
      </c>
      <c r="BC10" s="148" t="str">
        <f t="shared" ca="1" si="81"/>
        <v/>
      </c>
      <c r="BD10" s="148" t="str">
        <f t="shared" ca="1" si="82"/>
        <v/>
      </c>
      <c r="BE10" s="149" t="str">
        <f t="shared" ca="1" si="83"/>
        <v/>
      </c>
      <c r="BF10" s="149" t="str">
        <f t="shared" ca="1" si="84"/>
        <v/>
      </c>
      <c r="BG10" s="149" t="str">
        <f t="shared" ca="1" si="85"/>
        <v/>
      </c>
      <c r="BH10" s="148" t="str">
        <f t="shared" ca="1" si="86"/>
        <v/>
      </c>
      <c r="BI10" s="148" t="str">
        <f t="shared" ca="1" si="87"/>
        <v/>
      </c>
      <c r="BJ10" s="148" t="str">
        <f t="shared" ca="1" si="88"/>
        <v/>
      </c>
      <c r="BK10" s="150" t="str">
        <f t="shared" ca="1" si="89"/>
        <v/>
      </c>
      <c r="BL10" s="150" t="str">
        <f t="shared" ca="1" si="90"/>
        <v/>
      </c>
      <c r="BM10" s="150" t="str">
        <f t="shared" ca="1" si="91"/>
        <v/>
      </c>
      <c r="BN10" s="4" t="e">
        <f t="shared" ca="1" si="92"/>
        <v>#VALUE!</v>
      </c>
      <c r="BO10" s="4" t="e">
        <f t="shared" ca="1" si="93"/>
        <v>#VALUE!</v>
      </c>
    </row>
    <row r="11" spans="1:67" s="36" customFormat="1" x14ac:dyDescent="0.2">
      <c r="A11" s="139">
        <v>7</v>
      </c>
      <c r="B11" s="145" t="str">
        <f t="shared" ca="1" si="28"/>
        <v/>
      </c>
      <c r="C11" s="146" t="str">
        <f t="shared" ca="1" si="29"/>
        <v/>
      </c>
      <c r="D11" s="146" t="str">
        <f t="shared" ca="1" si="30"/>
        <v/>
      </c>
      <c r="E11" s="147" t="str">
        <f t="shared" ca="1" si="31"/>
        <v/>
      </c>
      <c r="F11" s="147" t="str">
        <f t="shared" ca="1" si="32"/>
        <v/>
      </c>
      <c r="G11" s="147" t="str">
        <f t="shared" ca="1" si="33"/>
        <v/>
      </c>
      <c r="H11" s="147" t="str">
        <f t="shared" ca="1" si="34"/>
        <v/>
      </c>
      <c r="I11" s="147" t="str">
        <f t="shared" ca="1" si="35"/>
        <v/>
      </c>
      <c r="J11" s="147" t="str">
        <f t="shared" ca="1" si="36"/>
        <v/>
      </c>
      <c r="K11" s="147" t="str">
        <f t="shared" ca="1" si="37"/>
        <v/>
      </c>
      <c r="L11" s="147" t="str">
        <f t="shared" ca="1" si="38"/>
        <v/>
      </c>
      <c r="M11" s="147" t="str">
        <f t="shared" ca="1" si="39"/>
        <v/>
      </c>
      <c r="N11" s="147" t="str">
        <f t="shared" ca="1" si="40"/>
        <v/>
      </c>
      <c r="O11" s="147" t="str">
        <f t="shared" ca="1" si="41"/>
        <v/>
      </c>
      <c r="P11" s="147" t="str">
        <f t="shared" ca="1" si="42"/>
        <v/>
      </c>
      <c r="Q11" s="147" t="str">
        <f t="shared" ca="1" si="43"/>
        <v/>
      </c>
      <c r="R11" s="147" t="str">
        <f t="shared" ca="1" si="44"/>
        <v/>
      </c>
      <c r="S11" s="147" t="str">
        <f t="shared" ca="1" si="45"/>
        <v/>
      </c>
      <c r="T11" s="147" t="str">
        <f t="shared" ca="1" si="46"/>
        <v/>
      </c>
      <c r="U11" s="148" t="str">
        <f t="shared" ca="1" si="47"/>
        <v/>
      </c>
      <c r="V11" s="148" t="str">
        <f t="shared" ca="1" si="48"/>
        <v/>
      </c>
      <c r="W11" s="148" t="str">
        <f t="shared" ca="1" si="49"/>
        <v/>
      </c>
      <c r="X11" s="148" t="str">
        <f t="shared" ca="1" si="50"/>
        <v/>
      </c>
      <c r="Y11" s="148" t="str">
        <f t="shared" ca="1" si="51"/>
        <v/>
      </c>
      <c r="Z11" s="148" t="str">
        <f t="shared" ca="1" si="52"/>
        <v/>
      </c>
      <c r="AA11" s="149" t="str">
        <f t="shared" ca="1" si="53"/>
        <v/>
      </c>
      <c r="AB11" s="149" t="str">
        <f t="shared" ca="1" si="54"/>
        <v/>
      </c>
      <c r="AC11" s="149" t="str">
        <f t="shared" ca="1" si="55"/>
        <v/>
      </c>
      <c r="AD11" s="148" t="str">
        <f t="shared" ca="1" si="56"/>
        <v/>
      </c>
      <c r="AE11" s="148" t="str">
        <f t="shared" ca="1" si="57"/>
        <v/>
      </c>
      <c r="AF11" s="148" t="str">
        <f t="shared" ca="1" si="58"/>
        <v/>
      </c>
      <c r="AG11" s="148" t="str">
        <f t="shared" ca="1" si="59"/>
        <v/>
      </c>
      <c r="AH11" s="148" t="str">
        <f t="shared" ca="1" si="60"/>
        <v/>
      </c>
      <c r="AI11" s="148" t="str">
        <f t="shared" ca="1" si="61"/>
        <v/>
      </c>
      <c r="AJ11" s="149" t="str">
        <f t="shared" ca="1" si="62"/>
        <v/>
      </c>
      <c r="AK11" s="149" t="str">
        <f t="shared" ca="1" si="63"/>
        <v/>
      </c>
      <c r="AL11" s="149" t="str">
        <f t="shared" ca="1" si="64"/>
        <v/>
      </c>
      <c r="AM11" s="148" t="str">
        <f t="shared" ca="1" si="65"/>
        <v/>
      </c>
      <c r="AN11" s="148" t="str">
        <f t="shared" ca="1" si="66"/>
        <v/>
      </c>
      <c r="AO11" s="148" t="str">
        <f t="shared" ca="1" si="67"/>
        <v/>
      </c>
      <c r="AP11" s="148" t="str">
        <f t="shared" ca="1" si="68"/>
        <v/>
      </c>
      <c r="AQ11" s="148" t="str">
        <f t="shared" ca="1" si="69"/>
        <v/>
      </c>
      <c r="AR11" s="148" t="str">
        <f t="shared" ca="1" si="70"/>
        <v/>
      </c>
      <c r="AS11" s="149" t="str">
        <f t="shared" ca="1" si="71"/>
        <v/>
      </c>
      <c r="AT11" s="149" t="str">
        <f t="shared" ca="1" si="72"/>
        <v/>
      </c>
      <c r="AU11" s="149" t="str">
        <f t="shared" ca="1" si="73"/>
        <v/>
      </c>
      <c r="AV11" s="148" t="str">
        <f t="shared" ca="1" si="74"/>
        <v/>
      </c>
      <c r="AW11" s="148" t="str">
        <f t="shared" ca="1" si="75"/>
        <v/>
      </c>
      <c r="AX11" s="148" t="str">
        <f t="shared" ca="1" si="76"/>
        <v/>
      </c>
      <c r="AY11" s="148" t="str">
        <f t="shared" ca="1" si="77"/>
        <v/>
      </c>
      <c r="AZ11" s="148" t="str">
        <f t="shared" ca="1" si="78"/>
        <v/>
      </c>
      <c r="BA11" s="148" t="str">
        <f t="shared" ca="1" si="79"/>
        <v/>
      </c>
      <c r="BB11" s="148" t="str">
        <f t="shared" ca="1" si="80"/>
        <v/>
      </c>
      <c r="BC11" s="148" t="str">
        <f t="shared" ca="1" si="81"/>
        <v/>
      </c>
      <c r="BD11" s="148" t="str">
        <f t="shared" ca="1" si="82"/>
        <v/>
      </c>
      <c r="BE11" s="149" t="str">
        <f t="shared" ca="1" si="83"/>
        <v/>
      </c>
      <c r="BF11" s="149" t="str">
        <f t="shared" ca="1" si="84"/>
        <v/>
      </c>
      <c r="BG11" s="149" t="str">
        <f t="shared" ca="1" si="85"/>
        <v/>
      </c>
      <c r="BH11" s="148" t="str">
        <f t="shared" ca="1" si="86"/>
        <v/>
      </c>
      <c r="BI11" s="148" t="str">
        <f t="shared" ca="1" si="87"/>
        <v/>
      </c>
      <c r="BJ11" s="148" t="str">
        <f t="shared" ca="1" si="88"/>
        <v/>
      </c>
      <c r="BK11" s="150" t="str">
        <f t="shared" ca="1" si="89"/>
        <v/>
      </c>
      <c r="BL11" s="150" t="str">
        <f t="shared" ca="1" si="90"/>
        <v/>
      </c>
      <c r="BM11" s="150" t="str">
        <f t="shared" ca="1" si="91"/>
        <v/>
      </c>
      <c r="BN11" s="4" t="e">
        <f t="shared" ca="1" si="92"/>
        <v>#VALUE!</v>
      </c>
      <c r="BO11" s="4" t="e">
        <f t="shared" ca="1" si="93"/>
        <v>#VALUE!</v>
      </c>
    </row>
    <row r="12" spans="1:67" s="36" customFormat="1" x14ac:dyDescent="0.2">
      <c r="A12" s="139">
        <v>8</v>
      </c>
      <c r="B12" s="145" t="str">
        <f t="shared" ca="1" si="28"/>
        <v/>
      </c>
      <c r="C12" s="146" t="str">
        <f t="shared" ca="1" si="29"/>
        <v/>
      </c>
      <c r="D12" s="146" t="str">
        <f t="shared" ca="1" si="30"/>
        <v/>
      </c>
      <c r="E12" s="147" t="str">
        <f t="shared" ca="1" si="31"/>
        <v/>
      </c>
      <c r="F12" s="147" t="str">
        <f t="shared" ca="1" si="32"/>
        <v/>
      </c>
      <c r="G12" s="147" t="str">
        <f t="shared" ca="1" si="33"/>
        <v/>
      </c>
      <c r="H12" s="147" t="str">
        <f t="shared" ca="1" si="34"/>
        <v/>
      </c>
      <c r="I12" s="147" t="str">
        <f t="shared" ca="1" si="35"/>
        <v/>
      </c>
      <c r="J12" s="147" t="str">
        <f t="shared" ca="1" si="36"/>
        <v/>
      </c>
      <c r="K12" s="147" t="str">
        <f t="shared" ca="1" si="37"/>
        <v/>
      </c>
      <c r="L12" s="147" t="str">
        <f t="shared" ca="1" si="38"/>
        <v/>
      </c>
      <c r="M12" s="147" t="str">
        <f t="shared" ca="1" si="39"/>
        <v/>
      </c>
      <c r="N12" s="147" t="str">
        <f t="shared" ca="1" si="40"/>
        <v/>
      </c>
      <c r="O12" s="147" t="str">
        <f t="shared" ca="1" si="41"/>
        <v/>
      </c>
      <c r="P12" s="147" t="str">
        <f t="shared" ca="1" si="42"/>
        <v/>
      </c>
      <c r="Q12" s="147" t="str">
        <f t="shared" ca="1" si="43"/>
        <v/>
      </c>
      <c r="R12" s="147" t="str">
        <f t="shared" ca="1" si="44"/>
        <v/>
      </c>
      <c r="S12" s="147" t="str">
        <f t="shared" ca="1" si="45"/>
        <v/>
      </c>
      <c r="T12" s="147" t="str">
        <f t="shared" ca="1" si="46"/>
        <v/>
      </c>
      <c r="U12" s="148" t="str">
        <f t="shared" ca="1" si="47"/>
        <v/>
      </c>
      <c r="V12" s="148" t="str">
        <f t="shared" ca="1" si="48"/>
        <v/>
      </c>
      <c r="W12" s="148" t="str">
        <f t="shared" ca="1" si="49"/>
        <v/>
      </c>
      <c r="X12" s="148" t="str">
        <f t="shared" ca="1" si="50"/>
        <v/>
      </c>
      <c r="Y12" s="148" t="str">
        <f t="shared" ca="1" si="51"/>
        <v/>
      </c>
      <c r="Z12" s="148" t="str">
        <f t="shared" ca="1" si="52"/>
        <v/>
      </c>
      <c r="AA12" s="149" t="str">
        <f t="shared" ca="1" si="53"/>
        <v/>
      </c>
      <c r="AB12" s="149" t="str">
        <f t="shared" ca="1" si="54"/>
        <v/>
      </c>
      <c r="AC12" s="149" t="str">
        <f t="shared" ca="1" si="55"/>
        <v/>
      </c>
      <c r="AD12" s="148" t="str">
        <f t="shared" ca="1" si="56"/>
        <v/>
      </c>
      <c r="AE12" s="148" t="str">
        <f t="shared" ca="1" si="57"/>
        <v/>
      </c>
      <c r="AF12" s="148" t="str">
        <f t="shared" ca="1" si="58"/>
        <v/>
      </c>
      <c r="AG12" s="148" t="str">
        <f t="shared" ca="1" si="59"/>
        <v/>
      </c>
      <c r="AH12" s="148" t="str">
        <f t="shared" ca="1" si="60"/>
        <v/>
      </c>
      <c r="AI12" s="148" t="str">
        <f t="shared" ca="1" si="61"/>
        <v/>
      </c>
      <c r="AJ12" s="149" t="str">
        <f t="shared" ca="1" si="62"/>
        <v/>
      </c>
      <c r="AK12" s="149" t="str">
        <f t="shared" ca="1" si="63"/>
        <v/>
      </c>
      <c r="AL12" s="149" t="str">
        <f t="shared" ca="1" si="64"/>
        <v/>
      </c>
      <c r="AM12" s="148" t="str">
        <f t="shared" ca="1" si="65"/>
        <v/>
      </c>
      <c r="AN12" s="148" t="str">
        <f t="shared" ca="1" si="66"/>
        <v/>
      </c>
      <c r="AO12" s="148" t="str">
        <f t="shared" ca="1" si="67"/>
        <v/>
      </c>
      <c r="AP12" s="148" t="str">
        <f t="shared" ca="1" si="68"/>
        <v/>
      </c>
      <c r="AQ12" s="148" t="str">
        <f t="shared" ca="1" si="69"/>
        <v/>
      </c>
      <c r="AR12" s="148" t="str">
        <f t="shared" ca="1" si="70"/>
        <v/>
      </c>
      <c r="AS12" s="149" t="str">
        <f t="shared" ca="1" si="71"/>
        <v/>
      </c>
      <c r="AT12" s="149" t="str">
        <f t="shared" ca="1" si="72"/>
        <v/>
      </c>
      <c r="AU12" s="149" t="str">
        <f t="shared" ca="1" si="73"/>
        <v/>
      </c>
      <c r="AV12" s="148" t="str">
        <f t="shared" ca="1" si="74"/>
        <v/>
      </c>
      <c r="AW12" s="148" t="str">
        <f t="shared" ca="1" si="75"/>
        <v/>
      </c>
      <c r="AX12" s="148" t="str">
        <f t="shared" ca="1" si="76"/>
        <v/>
      </c>
      <c r="AY12" s="148" t="str">
        <f t="shared" ca="1" si="77"/>
        <v/>
      </c>
      <c r="AZ12" s="148" t="str">
        <f t="shared" ca="1" si="78"/>
        <v/>
      </c>
      <c r="BA12" s="148" t="str">
        <f t="shared" ca="1" si="79"/>
        <v/>
      </c>
      <c r="BB12" s="148" t="str">
        <f t="shared" ca="1" si="80"/>
        <v/>
      </c>
      <c r="BC12" s="148" t="str">
        <f t="shared" ca="1" si="81"/>
        <v/>
      </c>
      <c r="BD12" s="148" t="str">
        <f t="shared" ca="1" si="82"/>
        <v/>
      </c>
      <c r="BE12" s="149" t="str">
        <f t="shared" ca="1" si="83"/>
        <v/>
      </c>
      <c r="BF12" s="149" t="str">
        <f t="shared" ca="1" si="84"/>
        <v/>
      </c>
      <c r="BG12" s="149" t="str">
        <f t="shared" ca="1" si="85"/>
        <v/>
      </c>
      <c r="BH12" s="148" t="str">
        <f t="shared" ca="1" si="86"/>
        <v/>
      </c>
      <c r="BI12" s="148" t="str">
        <f t="shared" ca="1" si="87"/>
        <v/>
      </c>
      <c r="BJ12" s="148" t="str">
        <f t="shared" ca="1" si="88"/>
        <v/>
      </c>
      <c r="BK12" s="150" t="str">
        <f t="shared" ca="1" si="89"/>
        <v/>
      </c>
      <c r="BL12" s="150" t="str">
        <f t="shared" ca="1" si="90"/>
        <v/>
      </c>
      <c r="BM12" s="150" t="str">
        <f t="shared" ca="1" si="91"/>
        <v/>
      </c>
      <c r="BN12" s="4" t="e">
        <f t="shared" ca="1" si="92"/>
        <v>#VALUE!</v>
      </c>
      <c r="BO12" s="4" t="e">
        <f t="shared" ca="1" si="93"/>
        <v>#VALUE!</v>
      </c>
    </row>
    <row r="13" spans="1:67" s="36" customFormat="1" x14ac:dyDescent="0.2">
      <c r="A13" s="139">
        <v>9</v>
      </c>
      <c r="B13" s="145" t="str">
        <f t="shared" ca="1" si="28"/>
        <v/>
      </c>
      <c r="C13" s="146" t="str">
        <f t="shared" ca="1" si="29"/>
        <v/>
      </c>
      <c r="D13" s="146" t="str">
        <f t="shared" ca="1" si="30"/>
        <v/>
      </c>
      <c r="E13" s="147" t="str">
        <f t="shared" ca="1" si="31"/>
        <v/>
      </c>
      <c r="F13" s="147" t="str">
        <f t="shared" ca="1" si="32"/>
        <v/>
      </c>
      <c r="G13" s="147" t="str">
        <f t="shared" ca="1" si="33"/>
        <v/>
      </c>
      <c r="H13" s="147" t="str">
        <f t="shared" ca="1" si="34"/>
        <v/>
      </c>
      <c r="I13" s="147" t="str">
        <f t="shared" ca="1" si="35"/>
        <v/>
      </c>
      <c r="J13" s="147" t="str">
        <f t="shared" ca="1" si="36"/>
        <v/>
      </c>
      <c r="K13" s="147" t="str">
        <f t="shared" ca="1" si="37"/>
        <v/>
      </c>
      <c r="L13" s="147" t="str">
        <f t="shared" ca="1" si="38"/>
        <v/>
      </c>
      <c r="M13" s="147" t="str">
        <f t="shared" ca="1" si="39"/>
        <v/>
      </c>
      <c r="N13" s="147" t="str">
        <f t="shared" ca="1" si="40"/>
        <v/>
      </c>
      <c r="O13" s="147" t="str">
        <f t="shared" ca="1" si="41"/>
        <v/>
      </c>
      <c r="P13" s="147" t="str">
        <f t="shared" ca="1" si="42"/>
        <v/>
      </c>
      <c r="Q13" s="147" t="str">
        <f t="shared" ca="1" si="43"/>
        <v/>
      </c>
      <c r="R13" s="147" t="str">
        <f t="shared" ca="1" si="44"/>
        <v/>
      </c>
      <c r="S13" s="147" t="str">
        <f t="shared" ca="1" si="45"/>
        <v/>
      </c>
      <c r="T13" s="147" t="str">
        <f t="shared" ca="1" si="46"/>
        <v/>
      </c>
      <c r="U13" s="148" t="str">
        <f t="shared" ca="1" si="47"/>
        <v/>
      </c>
      <c r="V13" s="148" t="str">
        <f t="shared" ca="1" si="48"/>
        <v/>
      </c>
      <c r="W13" s="148" t="str">
        <f t="shared" ca="1" si="49"/>
        <v/>
      </c>
      <c r="X13" s="148" t="str">
        <f t="shared" ca="1" si="50"/>
        <v/>
      </c>
      <c r="Y13" s="148" t="str">
        <f t="shared" ca="1" si="51"/>
        <v/>
      </c>
      <c r="Z13" s="148" t="str">
        <f t="shared" ca="1" si="52"/>
        <v/>
      </c>
      <c r="AA13" s="149" t="str">
        <f t="shared" ca="1" si="53"/>
        <v/>
      </c>
      <c r="AB13" s="149" t="str">
        <f t="shared" ca="1" si="54"/>
        <v/>
      </c>
      <c r="AC13" s="149" t="str">
        <f t="shared" ca="1" si="55"/>
        <v/>
      </c>
      <c r="AD13" s="148" t="str">
        <f t="shared" ca="1" si="56"/>
        <v/>
      </c>
      <c r="AE13" s="148" t="str">
        <f t="shared" ca="1" si="57"/>
        <v/>
      </c>
      <c r="AF13" s="148" t="str">
        <f t="shared" ca="1" si="58"/>
        <v/>
      </c>
      <c r="AG13" s="148" t="str">
        <f t="shared" ca="1" si="59"/>
        <v/>
      </c>
      <c r="AH13" s="148" t="str">
        <f t="shared" ca="1" si="60"/>
        <v/>
      </c>
      <c r="AI13" s="148" t="str">
        <f t="shared" ca="1" si="61"/>
        <v/>
      </c>
      <c r="AJ13" s="149" t="str">
        <f t="shared" ca="1" si="62"/>
        <v/>
      </c>
      <c r="AK13" s="149" t="str">
        <f t="shared" ca="1" si="63"/>
        <v/>
      </c>
      <c r="AL13" s="149" t="str">
        <f t="shared" ca="1" si="64"/>
        <v/>
      </c>
      <c r="AM13" s="148" t="str">
        <f t="shared" ca="1" si="65"/>
        <v/>
      </c>
      <c r="AN13" s="148" t="str">
        <f t="shared" ca="1" si="66"/>
        <v/>
      </c>
      <c r="AO13" s="148" t="str">
        <f t="shared" ca="1" si="67"/>
        <v/>
      </c>
      <c r="AP13" s="148" t="str">
        <f t="shared" ca="1" si="68"/>
        <v/>
      </c>
      <c r="AQ13" s="148" t="str">
        <f t="shared" ca="1" si="69"/>
        <v/>
      </c>
      <c r="AR13" s="148" t="str">
        <f t="shared" ca="1" si="70"/>
        <v/>
      </c>
      <c r="AS13" s="149" t="str">
        <f t="shared" ca="1" si="71"/>
        <v/>
      </c>
      <c r="AT13" s="149" t="str">
        <f t="shared" ca="1" si="72"/>
        <v/>
      </c>
      <c r="AU13" s="149" t="str">
        <f t="shared" ca="1" si="73"/>
        <v/>
      </c>
      <c r="AV13" s="148" t="str">
        <f t="shared" ca="1" si="74"/>
        <v/>
      </c>
      <c r="AW13" s="148" t="str">
        <f t="shared" ca="1" si="75"/>
        <v/>
      </c>
      <c r="AX13" s="148" t="str">
        <f t="shared" ca="1" si="76"/>
        <v/>
      </c>
      <c r="AY13" s="148" t="str">
        <f t="shared" ca="1" si="77"/>
        <v/>
      </c>
      <c r="AZ13" s="148" t="str">
        <f t="shared" ca="1" si="78"/>
        <v/>
      </c>
      <c r="BA13" s="148" t="str">
        <f t="shared" ca="1" si="79"/>
        <v/>
      </c>
      <c r="BB13" s="148" t="str">
        <f t="shared" ca="1" si="80"/>
        <v/>
      </c>
      <c r="BC13" s="148" t="str">
        <f t="shared" ca="1" si="81"/>
        <v/>
      </c>
      <c r="BD13" s="148" t="str">
        <f t="shared" ca="1" si="82"/>
        <v/>
      </c>
      <c r="BE13" s="149" t="str">
        <f t="shared" ca="1" si="83"/>
        <v/>
      </c>
      <c r="BF13" s="149" t="str">
        <f t="shared" ca="1" si="84"/>
        <v/>
      </c>
      <c r="BG13" s="149" t="str">
        <f t="shared" ca="1" si="85"/>
        <v/>
      </c>
      <c r="BH13" s="148" t="str">
        <f t="shared" ca="1" si="86"/>
        <v/>
      </c>
      <c r="BI13" s="148" t="str">
        <f t="shared" ca="1" si="87"/>
        <v/>
      </c>
      <c r="BJ13" s="148" t="str">
        <f t="shared" ca="1" si="88"/>
        <v/>
      </c>
      <c r="BK13" s="150" t="str">
        <f t="shared" ca="1" si="89"/>
        <v/>
      </c>
      <c r="BL13" s="150" t="str">
        <f t="shared" ca="1" si="90"/>
        <v/>
      </c>
      <c r="BM13" s="150" t="str">
        <f t="shared" ca="1" si="91"/>
        <v/>
      </c>
      <c r="BN13" s="4" t="e">
        <f t="shared" ca="1" si="92"/>
        <v>#VALUE!</v>
      </c>
      <c r="BO13" s="4" t="e">
        <f t="shared" ca="1" si="93"/>
        <v>#VALUE!</v>
      </c>
    </row>
    <row r="14" spans="1:67" s="36" customFormat="1" x14ac:dyDescent="0.2">
      <c r="A14" s="139">
        <v>10</v>
      </c>
      <c r="B14" s="145" t="str">
        <f t="shared" ca="1" si="28"/>
        <v/>
      </c>
      <c r="C14" s="146" t="str">
        <f t="shared" ca="1" si="29"/>
        <v/>
      </c>
      <c r="D14" s="146" t="str">
        <f t="shared" ca="1" si="30"/>
        <v/>
      </c>
      <c r="E14" s="147" t="str">
        <f t="shared" ca="1" si="31"/>
        <v/>
      </c>
      <c r="F14" s="147" t="str">
        <f t="shared" ca="1" si="32"/>
        <v/>
      </c>
      <c r="G14" s="147" t="str">
        <f t="shared" ca="1" si="33"/>
        <v/>
      </c>
      <c r="H14" s="147" t="str">
        <f t="shared" ca="1" si="34"/>
        <v/>
      </c>
      <c r="I14" s="147" t="str">
        <f t="shared" ca="1" si="35"/>
        <v/>
      </c>
      <c r="J14" s="147" t="str">
        <f t="shared" ca="1" si="36"/>
        <v/>
      </c>
      <c r="K14" s="147" t="str">
        <f t="shared" ca="1" si="37"/>
        <v/>
      </c>
      <c r="L14" s="147" t="str">
        <f t="shared" ca="1" si="38"/>
        <v/>
      </c>
      <c r="M14" s="147" t="str">
        <f t="shared" ca="1" si="39"/>
        <v/>
      </c>
      <c r="N14" s="147" t="str">
        <f t="shared" ca="1" si="40"/>
        <v/>
      </c>
      <c r="O14" s="147" t="str">
        <f t="shared" ca="1" si="41"/>
        <v/>
      </c>
      <c r="P14" s="147" t="str">
        <f t="shared" ca="1" si="42"/>
        <v/>
      </c>
      <c r="Q14" s="147" t="str">
        <f t="shared" ca="1" si="43"/>
        <v/>
      </c>
      <c r="R14" s="147" t="str">
        <f t="shared" ca="1" si="44"/>
        <v/>
      </c>
      <c r="S14" s="147" t="str">
        <f t="shared" ca="1" si="45"/>
        <v/>
      </c>
      <c r="T14" s="147" t="str">
        <f t="shared" ca="1" si="46"/>
        <v/>
      </c>
      <c r="U14" s="148" t="str">
        <f t="shared" ca="1" si="47"/>
        <v/>
      </c>
      <c r="V14" s="148" t="str">
        <f t="shared" ca="1" si="48"/>
        <v/>
      </c>
      <c r="W14" s="148" t="str">
        <f t="shared" ca="1" si="49"/>
        <v/>
      </c>
      <c r="X14" s="148" t="str">
        <f t="shared" ca="1" si="50"/>
        <v/>
      </c>
      <c r="Y14" s="148" t="str">
        <f t="shared" ca="1" si="51"/>
        <v/>
      </c>
      <c r="Z14" s="148" t="str">
        <f t="shared" ca="1" si="52"/>
        <v/>
      </c>
      <c r="AA14" s="149" t="str">
        <f t="shared" ca="1" si="53"/>
        <v/>
      </c>
      <c r="AB14" s="149" t="str">
        <f t="shared" ca="1" si="54"/>
        <v/>
      </c>
      <c r="AC14" s="149" t="str">
        <f t="shared" ca="1" si="55"/>
        <v/>
      </c>
      <c r="AD14" s="148" t="str">
        <f t="shared" ca="1" si="56"/>
        <v/>
      </c>
      <c r="AE14" s="148" t="str">
        <f t="shared" ca="1" si="57"/>
        <v/>
      </c>
      <c r="AF14" s="148" t="str">
        <f t="shared" ca="1" si="58"/>
        <v/>
      </c>
      <c r="AG14" s="148" t="str">
        <f t="shared" ca="1" si="59"/>
        <v/>
      </c>
      <c r="AH14" s="148" t="str">
        <f t="shared" ca="1" si="60"/>
        <v/>
      </c>
      <c r="AI14" s="148" t="str">
        <f t="shared" ca="1" si="61"/>
        <v/>
      </c>
      <c r="AJ14" s="149" t="str">
        <f t="shared" ca="1" si="62"/>
        <v/>
      </c>
      <c r="AK14" s="149" t="str">
        <f t="shared" ca="1" si="63"/>
        <v/>
      </c>
      <c r="AL14" s="149" t="str">
        <f t="shared" ca="1" si="64"/>
        <v/>
      </c>
      <c r="AM14" s="148" t="str">
        <f t="shared" ca="1" si="65"/>
        <v/>
      </c>
      <c r="AN14" s="148" t="str">
        <f t="shared" ca="1" si="66"/>
        <v/>
      </c>
      <c r="AO14" s="148" t="str">
        <f t="shared" ca="1" si="67"/>
        <v/>
      </c>
      <c r="AP14" s="148" t="str">
        <f t="shared" ca="1" si="68"/>
        <v/>
      </c>
      <c r="AQ14" s="148" t="str">
        <f t="shared" ca="1" si="69"/>
        <v/>
      </c>
      <c r="AR14" s="148" t="str">
        <f t="shared" ca="1" si="70"/>
        <v/>
      </c>
      <c r="AS14" s="149" t="str">
        <f t="shared" ca="1" si="71"/>
        <v/>
      </c>
      <c r="AT14" s="149" t="str">
        <f t="shared" ca="1" si="72"/>
        <v/>
      </c>
      <c r="AU14" s="149" t="str">
        <f t="shared" ca="1" si="73"/>
        <v/>
      </c>
      <c r="AV14" s="148" t="str">
        <f t="shared" ca="1" si="74"/>
        <v/>
      </c>
      <c r="AW14" s="148" t="str">
        <f t="shared" ca="1" si="75"/>
        <v/>
      </c>
      <c r="AX14" s="148" t="str">
        <f t="shared" ca="1" si="76"/>
        <v/>
      </c>
      <c r="AY14" s="148" t="str">
        <f t="shared" ca="1" si="77"/>
        <v/>
      </c>
      <c r="AZ14" s="148" t="str">
        <f t="shared" ca="1" si="78"/>
        <v/>
      </c>
      <c r="BA14" s="148" t="str">
        <f t="shared" ca="1" si="79"/>
        <v/>
      </c>
      <c r="BB14" s="148" t="str">
        <f t="shared" ca="1" si="80"/>
        <v/>
      </c>
      <c r="BC14" s="148" t="str">
        <f t="shared" ca="1" si="81"/>
        <v/>
      </c>
      <c r="BD14" s="148" t="str">
        <f t="shared" ca="1" si="82"/>
        <v/>
      </c>
      <c r="BE14" s="149" t="str">
        <f t="shared" ca="1" si="83"/>
        <v/>
      </c>
      <c r="BF14" s="149" t="str">
        <f t="shared" ca="1" si="84"/>
        <v/>
      </c>
      <c r="BG14" s="149" t="str">
        <f t="shared" ca="1" si="85"/>
        <v/>
      </c>
      <c r="BH14" s="148" t="str">
        <f t="shared" ca="1" si="86"/>
        <v/>
      </c>
      <c r="BI14" s="148" t="str">
        <f t="shared" ca="1" si="87"/>
        <v/>
      </c>
      <c r="BJ14" s="148" t="str">
        <f t="shared" ca="1" si="88"/>
        <v/>
      </c>
      <c r="BK14" s="150" t="str">
        <f t="shared" ca="1" si="89"/>
        <v/>
      </c>
      <c r="BL14" s="150" t="str">
        <f t="shared" ca="1" si="90"/>
        <v/>
      </c>
      <c r="BM14" s="150" t="str">
        <f t="shared" ca="1" si="91"/>
        <v/>
      </c>
      <c r="BN14" s="4" t="e">
        <f t="shared" ca="1" si="92"/>
        <v>#VALUE!</v>
      </c>
      <c r="BO14" s="4" t="e">
        <f t="shared" ca="1" si="93"/>
        <v>#VALUE!</v>
      </c>
    </row>
    <row r="15" spans="1:67" s="36" customFormat="1" x14ac:dyDescent="0.2">
      <c r="A15" s="139">
        <v>11</v>
      </c>
      <c r="B15" s="145" t="str">
        <f t="shared" ca="1" si="28"/>
        <v/>
      </c>
      <c r="C15" s="146" t="str">
        <f t="shared" ca="1" si="29"/>
        <v/>
      </c>
      <c r="D15" s="146" t="str">
        <f t="shared" ca="1" si="30"/>
        <v/>
      </c>
      <c r="E15" s="147" t="str">
        <f t="shared" ca="1" si="31"/>
        <v/>
      </c>
      <c r="F15" s="147" t="str">
        <f t="shared" ca="1" si="32"/>
        <v/>
      </c>
      <c r="G15" s="147" t="str">
        <f t="shared" ca="1" si="33"/>
        <v/>
      </c>
      <c r="H15" s="147" t="str">
        <f t="shared" ca="1" si="34"/>
        <v/>
      </c>
      <c r="I15" s="147" t="str">
        <f t="shared" ca="1" si="35"/>
        <v/>
      </c>
      <c r="J15" s="147" t="str">
        <f t="shared" ca="1" si="36"/>
        <v/>
      </c>
      <c r="K15" s="147" t="str">
        <f t="shared" ca="1" si="37"/>
        <v/>
      </c>
      <c r="L15" s="147" t="str">
        <f t="shared" ca="1" si="38"/>
        <v/>
      </c>
      <c r="M15" s="147" t="str">
        <f t="shared" ca="1" si="39"/>
        <v/>
      </c>
      <c r="N15" s="147" t="str">
        <f t="shared" ca="1" si="40"/>
        <v/>
      </c>
      <c r="O15" s="147" t="str">
        <f t="shared" ca="1" si="41"/>
        <v/>
      </c>
      <c r="P15" s="147" t="str">
        <f t="shared" ca="1" si="42"/>
        <v/>
      </c>
      <c r="Q15" s="147" t="str">
        <f t="shared" ca="1" si="43"/>
        <v/>
      </c>
      <c r="R15" s="147" t="str">
        <f t="shared" ca="1" si="44"/>
        <v/>
      </c>
      <c r="S15" s="147" t="str">
        <f t="shared" ca="1" si="45"/>
        <v/>
      </c>
      <c r="T15" s="147" t="str">
        <f t="shared" ca="1" si="46"/>
        <v/>
      </c>
      <c r="U15" s="148" t="str">
        <f t="shared" ca="1" si="47"/>
        <v/>
      </c>
      <c r="V15" s="148" t="str">
        <f t="shared" ca="1" si="48"/>
        <v/>
      </c>
      <c r="W15" s="148" t="str">
        <f t="shared" ca="1" si="49"/>
        <v/>
      </c>
      <c r="X15" s="148" t="str">
        <f t="shared" ca="1" si="50"/>
        <v/>
      </c>
      <c r="Y15" s="148" t="str">
        <f t="shared" ca="1" si="51"/>
        <v/>
      </c>
      <c r="Z15" s="148" t="str">
        <f t="shared" ca="1" si="52"/>
        <v/>
      </c>
      <c r="AA15" s="149" t="str">
        <f t="shared" ca="1" si="53"/>
        <v/>
      </c>
      <c r="AB15" s="149" t="str">
        <f t="shared" ca="1" si="54"/>
        <v/>
      </c>
      <c r="AC15" s="149" t="str">
        <f t="shared" ca="1" si="55"/>
        <v/>
      </c>
      <c r="AD15" s="148" t="str">
        <f t="shared" ca="1" si="56"/>
        <v/>
      </c>
      <c r="AE15" s="148" t="str">
        <f t="shared" ca="1" si="57"/>
        <v/>
      </c>
      <c r="AF15" s="148" t="str">
        <f t="shared" ca="1" si="58"/>
        <v/>
      </c>
      <c r="AG15" s="148" t="str">
        <f t="shared" ca="1" si="59"/>
        <v/>
      </c>
      <c r="AH15" s="148" t="str">
        <f t="shared" ca="1" si="60"/>
        <v/>
      </c>
      <c r="AI15" s="148" t="str">
        <f t="shared" ca="1" si="61"/>
        <v/>
      </c>
      <c r="AJ15" s="149" t="str">
        <f t="shared" ca="1" si="62"/>
        <v/>
      </c>
      <c r="AK15" s="149" t="str">
        <f t="shared" ca="1" si="63"/>
        <v/>
      </c>
      <c r="AL15" s="149" t="str">
        <f t="shared" ca="1" si="64"/>
        <v/>
      </c>
      <c r="AM15" s="148" t="str">
        <f t="shared" ca="1" si="65"/>
        <v/>
      </c>
      <c r="AN15" s="148" t="str">
        <f t="shared" ca="1" si="66"/>
        <v/>
      </c>
      <c r="AO15" s="148" t="str">
        <f t="shared" ca="1" si="67"/>
        <v/>
      </c>
      <c r="AP15" s="148" t="str">
        <f t="shared" ca="1" si="68"/>
        <v/>
      </c>
      <c r="AQ15" s="148" t="str">
        <f t="shared" ca="1" si="69"/>
        <v/>
      </c>
      <c r="AR15" s="148" t="str">
        <f t="shared" ca="1" si="70"/>
        <v/>
      </c>
      <c r="AS15" s="149" t="str">
        <f t="shared" ca="1" si="71"/>
        <v/>
      </c>
      <c r="AT15" s="149" t="str">
        <f t="shared" ca="1" si="72"/>
        <v/>
      </c>
      <c r="AU15" s="149" t="str">
        <f t="shared" ca="1" si="73"/>
        <v/>
      </c>
      <c r="AV15" s="148" t="str">
        <f t="shared" ca="1" si="74"/>
        <v/>
      </c>
      <c r="AW15" s="148" t="str">
        <f t="shared" ca="1" si="75"/>
        <v/>
      </c>
      <c r="AX15" s="148" t="str">
        <f t="shared" ca="1" si="76"/>
        <v/>
      </c>
      <c r="AY15" s="148" t="str">
        <f t="shared" ca="1" si="77"/>
        <v/>
      </c>
      <c r="AZ15" s="148" t="str">
        <f t="shared" ca="1" si="78"/>
        <v/>
      </c>
      <c r="BA15" s="148" t="str">
        <f t="shared" ca="1" si="79"/>
        <v/>
      </c>
      <c r="BB15" s="148" t="str">
        <f t="shared" ca="1" si="80"/>
        <v/>
      </c>
      <c r="BC15" s="148" t="str">
        <f t="shared" ca="1" si="81"/>
        <v/>
      </c>
      <c r="BD15" s="148" t="str">
        <f t="shared" ca="1" si="82"/>
        <v/>
      </c>
      <c r="BE15" s="149" t="str">
        <f t="shared" ca="1" si="83"/>
        <v/>
      </c>
      <c r="BF15" s="149" t="str">
        <f t="shared" ca="1" si="84"/>
        <v/>
      </c>
      <c r="BG15" s="149" t="str">
        <f t="shared" ca="1" si="85"/>
        <v/>
      </c>
      <c r="BH15" s="148" t="str">
        <f t="shared" ca="1" si="86"/>
        <v/>
      </c>
      <c r="BI15" s="148" t="str">
        <f t="shared" ca="1" si="87"/>
        <v/>
      </c>
      <c r="BJ15" s="148" t="str">
        <f t="shared" ca="1" si="88"/>
        <v/>
      </c>
      <c r="BK15" s="150" t="str">
        <f t="shared" ca="1" si="89"/>
        <v/>
      </c>
      <c r="BL15" s="150" t="str">
        <f t="shared" ca="1" si="90"/>
        <v/>
      </c>
      <c r="BM15" s="150" t="str">
        <f t="shared" ca="1" si="91"/>
        <v/>
      </c>
      <c r="BN15" s="4" t="e">
        <f t="shared" ca="1" si="92"/>
        <v>#VALUE!</v>
      </c>
      <c r="BO15" s="4" t="e">
        <f t="shared" ca="1" si="93"/>
        <v>#VALUE!</v>
      </c>
    </row>
    <row r="16" spans="1:67" s="36" customFormat="1" x14ac:dyDescent="0.2">
      <c r="A16" s="139">
        <v>12</v>
      </c>
      <c r="B16" s="145" t="str">
        <f t="shared" ca="1" si="28"/>
        <v/>
      </c>
      <c r="C16" s="146" t="str">
        <f t="shared" ca="1" si="29"/>
        <v/>
      </c>
      <c r="D16" s="146" t="str">
        <f t="shared" ca="1" si="30"/>
        <v/>
      </c>
      <c r="E16" s="147" t="str">
        <f t="shared" ca="1" si="31"/>
        <v/>
      </c>
      <c r="F16" s="147" t="str">
        <f t="shared" ca="1" si="32"/>
        <v/>
      </c>
      <c r="G16" s="147" t="str">
        <f t="shared" ca="1" si="33"/>
        <v/>
      </c>
      <c r="H16" s="147" t="str">
        <f t="shared" ca="1" si="34"/>
        <v/>
      </c>
      <c r="I16" s="147" t="str">
        <f t="shared" ca="1" si="35"/>
        <v/>
      </c>
      <c r="J16" s="147" t="str">
        <f t="shared" ca="1" si="36"/>
        <v/>
      </c>
      <c r="K16" s="147" t="str">
        <f t="shared" ca="1" si="37"/>
        <v/>
      </c>
      <c r="L16" s="147" t="str">
        <f t="shared" ca="1" si="38"/>
        <v/>
      </c>
      <c r="M16" s="147" t="str">
        <f t="shared" ca="1" si="39"/>
        <v/>
      </c>
      <c r="N16" s="147" t="str">
        <f t="shared" ca="1" si="40"/>
        <v/>
      </c>
      <c r="O16" s="147" t="str">
        <f t="shared" ca="1" si="41"/>
        <v/>
      </c>
      <c r="P16" s="147" t="str">
        <f t="shared" ca="1" si="42"/>
        <v/>
      </c>
      <c r="Q16" s="147" t="str">
        <f t="shared" ca="1" si="43"/>
        <v/>
      </c>
      <c r="R16" s="147" t="str">
        <f t="shared" ca="1" si="44"/>
        <v/>
      </c>
      <c r="S16" s="147" t="str">
        <f t="shared" ca="1" si="45"/>
        <v/>
      </c>
      <c r="T16" s="147" t="str">
        <f t="shared" ca="1" si="46"/>
        <v/>
      </c>
      <c r="U16" s="148" t="str">
        <f t="shared" ca="1" si="47"/>
        <v/>
      </c>
      <c r="V16" s="148" t="str">
        <f t="shared" ca="1" si="48"/>
        <v/>
      </c>
      <c r="W16" s="148" t="str">
        <f t="shared" ca="1" si="49"/>
        <v/>
      </c>
      <c r="X16" s="148" t="str">
        <f t="shared" ca="1" si="50"/>
        <v/>
      </c>
      <c r="Y16" s="148" t="str">
        <f t="shared" ca="1" si="51"/>
        <v/>
      </c>
      <c r="Z16" s="148" t="str">
        <f t="shared" ca="1" si="52"/>
        <v/>
      </c>
      <c r="AA16" s="149" t="str">
        <f t="shared" ca="1" si="53"/>
        <v/>
      </c>
      <c r="AB16" s="149" t="str">
        <f t="shared" ca="1" si="54"/>
        <v/>
      </c>
      <c r="AC16" s="149" t="str">
        <f t="shared" ca="1" si="55"/>
        <v/>
      </c>
      <c r="AD16" s="148" t="str">
        <f t="shared" ca="1" si="56"/>
        <v/>
      </c>
      <c r="AE16" s="148" t="str">
        <f t="shared" ca="1" si="57"/>
        <v/>
      </c>
      <c r="AF16" s="148" t="str">
        <f t="shared" ca="1" si="58"/>
        <v/>
      </c>
      <c r="AG16" s="148" t="str">
        <f t="shared" ca="1" si="59"/>
        <v/>
      </c>
      <c r="AH16" s="148" t="str">
        <f t="shared" ca="1" si="60"/>
        <v/>
      </c>
      <c r="AI16" s="148" t="str">
        <f t="shared" ca="1" si="61"/>
        <v/>
      </c>
      <c r="AJ16" s="149" t="str">
        <f t="shared" ca="1" si="62"/>
        <v/>
      </c>
      <c r="AK16" s="149" t="str">
        <f t="shared" ca="1" si="63"/>
        <v/>
      </c>
      <c r="AL16" s="149" t="str">
        <f t="shared" ca="1" si="64"/>
        <v/>
      </c>
      <c r="AM16" s="148" t="str">
        <f t="shared" ca="1" si="65"/>
        <v/>
      </c>
      <c r="AN16" s="148" t="str">
        <f t="shared" ca="1" si="66"/>
        <v/>
      </c>
      <c r="AO16" s="148" t="str">
        <f t="shared" ca="1" si="67"/>
        <v/>
      </c>
      <c r="AP16" s="148" t="str">
        <f t="shared" ca="1" si="68"/>
        <v/>
      </c>
      <c r="AQ16" s="148" t="str">
        <f t="shared" ca="1" si="69"/>
        <v/>
      </c>
      <c r="AR16" s="148" t="str">
        <f t="shared" ca="1" si="70"/>
        <v/>
      </c>
      <c r="AS16" s="149" t="str">
        <f t="shared" ca="1" si="71"/>
        <v/>
      </c>
      <c r="AT16" s="149" t="str">
        <f t="shared" ca="1" si="72"/>
        <v/>
      </c>
      <c r="AU16" s="149" t="str">
        <f t="shared" ca="1" si="73"/>
        <v/>
      </c>
      <c r="AV16" s="148" t="str">
        <f t="shared" ca="1" si="74"/>
        <v/>
      </c>
      <c r="AW16" s="148" t="str">
        <f t="shared" ca="1" si="75"/>
        <v/>
      </c>
      <c r="AX16" s="148" t="str">
        <f t="shared" ca="1" si="76"/>
        <v/>
      </c>
      <c r="AY16" s="148" t="str">
        <f t="shared" ca="1" si="77"/>
        <v/>
      </c>
      <c r="AZ16" s="148" t="str">
        <f t="shared" ca="1" si="78"/>
        <v/>
      </c>
      <c r="BA16" s="148" t="str">
        <f t="shared" ca="1" si="79"/>
        <v/>
      </c>
      <c r="BB16" s="148" t="str">
        <f t="shared" ca="1" si="80"/>
        <v/>
      </c>
      <c r="BC16" s="148" t="str">
        <f t="shared" ca="1" si="81"/>
        <v/>
      </c>
      <c r="BD16" s="148" t="str">
        <f t="shared" ca="1" si="82"/>
        <v/>
      </c>
      <c r="BE16" s="149" t="str">
        <f t="shared" ca="1" si="83"/>
        <v/>
      </c>
      <c r="BF16" s="149" t="str">
        <f t="shared" ca="1" si="84"/>
        <v/>
      </c>
      <c r="BG16" s="149" t="str">
        <f t="shared" ca="1" si="85"/>
        <v/>
      </c>
      <c r="BH16" s="148" t="str">
        <f t="shared" ca="1" si="86"/>
        <v/>
      </c>
      <c r="BI16" s="148" t="str">
        <f t="shared" ca="1" si="87"/>
        <v/>
      </c>
      <c r="BJ16" s="148" t="str">
        <f t="shared" ca="1" si="88"/>
        <v/>
      </c>
      <c r="BK16" s="150" t="str">
        <f t="shared" ca="1" si="89"/>
        <v/>
      </c>
      <c r="BL16" s="150" t="str">
        <f t="shared" ca="1" si="90"/>
        <v/>
      </c>
      <c r="BM16" s="150" t="str">
        <f t="shared" ca="1" si="91"/>
        <v/>
      </c>
      <c r="BN16" s="4" t="e">
        <f t="shared" ca="1" si="92"/>
        <v>#VALUE!</v>
      </c>
      <c r="BO16" s="4" t="e">
        <f t="shared" ca="1" si="93"/>
        <v>#VALUE!</v>
      </c>
    </row>
    <row r="17" spans="1:67" s="36" customFormat="1" x14ac:dyDescent="0.2">
      <c r="A17" s="139">
        <v>13</v>
      </c>
      <c r="B17" s="145" t="str">
        <f t="shared" ca="1" si="28"/>
        <v/>
      </c>
      <c r="C17" s="146" t="str">
        <f t="shared" ca="1" si="29"/>
        <v/>
      </c>
      <c r="D17" s="146" t="str">
        <f t="shared" ca="1" si="30"/>
        <v/>
      </c>
      <c r="E17" s="147" t="str">
        <f t="shared" ca="1" si="31"/>
        <v/>
      </c>
      <c r="F17" s="147" t="str">
        <f t="shared" ca="1" si="32"/>
        <v/>
      </c>
      <c r="G17" s="147" t="str">
        <f t="shared" ca="1" si="33"/>
        <v/>
      </c>
      <c r="H17" s="147" t="str">
        <f t="shared" ca="1" si="34"/>
        <v/>
      </c>
      <c r="I17" s="147" t="str">
        <f t="shared" ca="1" si="35"/>
        <v/>
      </c>
      <c r="J17" s="147" t="str">
        <f t="shared" ca="1" si="36"/>
        <v/>
      </c>
      <c r="K17" s="147" t="str">
        <f t="shared" ca="1" si="37"/>
        <v/>
      </c>
      <c r="L17" s="147" t="str">
        <f t="shared" ca="1" si="38"/>
        <v/>
      </c>
      <c r="M17" s="147" t="str">
        <f t="shared" ca="1" si="39"/>
        <v/>
      </c>
      <c r="N17" s="147" t="str">
        <f t="shared" ca="1" si="40"/>
        <v/>
      </c>
      <c r="O17" s="147" t="str">
        <f t="shared" ca="1" si="41"/>
        <v/>
      </c>
      <c r="P17" s="147" t="str">
        <f t="shared" ca="1" si="42"/>
        <v/>
      </c>
      <c r="Q17" s="147" t="str">
        <f t="shared" ca="1" si="43"/>
        <v/>
      </c>
      <c r="R17" s="147" t="str">
        <f t="shared" ca="1" si="44"/>
        <v/>
      </c>
      <c r="S17" s="147" t="str">
        <f t="shared" ca="1" si="45"/>
        <v/>
      </c>
      <c r="T17" s="147" t="str">
        <f t="shared" ca="1" si="46"/>
        <v/>
      </c>
      <c r="U17" s="148" t="str">
        <f t="shared" ca="1" si="47"/>
        <v/>
      </c>
      <c r="V17" s="148" t="str">
        <f t="shared" ca="1" si="48"/>
        <v/>
      </c>
      <c r="W17" s="148" t="str">
        <f t="shared" ca="1" si="49"/>
        <v/>
      </c>
      <c r="X17" s="148" t="str">
        <f t="shared" ca="1" si="50"/>
        <v/>
      </c>
      <c r="Y17" s="148" t="str">
        <f t="shared" ca="1" si="51"/>
        <v/>
      </c>
      <c r="Z17" s="148" t="str">
        <f t="shared" ca="1" si="52"/>
        <v/>
      </c>
      <c r="AA17" s="149" t="str">
        <f t="shared" ca="1" si="53"/>
        <v/>
      </c>
      <c r="AB17" s="149" t="str">
        <f t="shared" ca="1" si="54"/>
        <v/>
      </c>
      <c r="AC17" s="149" t="str">
        <f t="shared" ca="1" si="55"/>
        <v/>
      </c>
      <c r="AD17" s="148" t="str">
        <f t="shared" ca="1" si="56"/>
        <v/>
      </c>
      <c r="AE17" s="148" t="str">
        <f t="shared" ca="1" si="57"/>
        <v/>
      </c>
      <c r="AF17" s="148" t="str">
        <f t="shared" ca="1" si="58"/>
        <v/>
      </c>
      <c r="AG17" s="148" t="str">
        <f t="shared" ca="1" si="59"/>
        <v/>
      </c>
      <c r="AH17" s="148" t="str">
        <f t="shared" ca="1" si="60"/>
        <v/>
      </c>
      <c r="AI17" s="148" t="str">
        <f t="shared" ca="1" si="61"/>
        <v/>
      </c>
      <c r="AJ17" s="149" t="str">
        <f t="shared" ca="1" si="62"/>
        <v/>
      </c>
      <c r="AK17" s="149" t="str">
        <f t="shared" ca="1" si="63"/>
        <v/>
      </c>
      <c r="AL17" s="149" t="str">
        <f t="shared" ca="1" si="64"/>
        <v/>
      </c>
      <c r="AM17" s="148" t="str">
        <f t="shared" ca="1" si="65"/>
        <v/>
      </c>
      <c r="AN17" s="148" t="str">
        <f t="shared" ca="1" si="66"/>
        <v/>
      </c>
      <c r="AO17" s="148" t="str">
        <f t="shared" ca="1" si="67"/>
        <v/>
      </c>
      <c r="AP17" s="148" t="str">
        <f t="shared" ca="1" si="68"/>
        <v/>
      </c>
      <c r="AQ17" s="148" t="str">
        <f t="shared" ca="1" si="69"/>
        <v/>
      </c>
      <c r="AR17" s="148" t="str">
        <f t="shared" ca="1" si="70"/>
        <v/>
      </c>
      <c r="AS17" s="149" t="str">
        <f t="shared" ca="1" si="71"/>
        <v/>
      </c>
      <c r="AT17" s="149" t="str">
        <f t="shared" ca="1" si="72"/>
        <v/>
      </c>
      <c r="AU17" s="149" t="str">
        <f t="shared" ca="1" si="73"/>
        <v/>
      </c>
      <c r="AV17" s="148" t="str">
        <f t="shared" ca="1" si="74"/>
        <v/>
      </c>
      <c r="AW17" s="148" t="str">
        <f t="shared" ca="1" si="75"/>
        <v/>
      </c>
      <c r="AX17" s="148" t="str">
        <f t="shared" ca="1" si="76"/>
        <v/>
      </c>
      <c r="AY17" s="148" t="str">
        <f t="shared" ca="1" si="77"/>
        <v/>
      </c>
      <c r="AZ17" s="148" t="str">
        <f t="shared" ca="1" si="78"/>
        <v/>
      </c>
      <c r="BA17" s="148" t="str">
        <f t="shared" ca="1" si="79"/>
        <v/>
      </c>
      <c r="BB17" s="148" t="str">
        <f t="shared" ca="1" si="80"/>
        <v/>
      </c>
      <c r="BC17" s="148" t="str">
        <f t="shared" ca="1" si="81"/>
        <v/>
      </c>
      <c r="BD17" s="148" t="str">
        <f t="shared" ca="1" si="82"/>
        <v/>
      </c>
      <c r="BE17" s="149" t="str">
        <f t="shared" ca="1" si="83"/>
        <v/>
      </c>
      <c r="BF17" s="149" t="str">
        <f t="shared" ca="1" si="84"/>
        <v/>
      </c>
      <c r="BG17" s="149" t="str">
        <f t="shared" ca="1" si="85"/>
        <v/>
      </c>
      <c r="BH17" s="148" t="str">
        <f t="shared" ca="1" si="86"/>
        <v/>
      </c>
      <c r="BI17" s="148" t="str">
        <f t="shared" ca="1" si="87"/>
        <v/>
      </c>
      <c r="BJ17" s="148" t="str">
        <f t="shared" ca="1" si="88"/>
        <v/>
      </c>
      <c r="BK17" s="150" t="str">
        <f t="shared" ca="1" si="89"/>
        <v/>
      </c>
      <c r="BL17" s="150" t="str">
        <f t="shared" ca="1" si="90"/>
        <v/>
      </c>
      <c r="BM17" s="150" t="str">
        <f t="shared" ca="1" si="91"/>
        <v/>
      </c>
      <c r="BN17" s="4" t="e">
        <f t="shared" ca="1" si="92"/>
        <v>#VALUE!</v>
      </c>
      <c r="BO17" s="4" t="e">
        <f t="shared" ca="1" si="93"/>
        <v>#VALUE!</v>
      </c>
    </row>
    <row r="18" spans="1:67" s="36" customFormat="1" x14ac:dyDescent="0.2">
      <c r="A18" s="139">
        <v>14</v>
      </c>
      <c r="B18" s="145" t="str">
        <f t="shared" ca="1" si="28"/>
        <v/>
      </c>
      <c r="C18" s="146" t="str">
        <f t="shared" ca="1" si="29"/>
        <v/>
      </c>
      <c r="D18" s="146" t="str">
        <f t="shared" ca="1" si="30"/>
        <v/>
      </c>
      <c r="E18" s="147" t="str">
        <f t="shared" ca="1" si="31"/>
        <v/>
      </c>
      <c r="F18" s="147" t="str">
        <f t="shared" ca="1" si="32"/>
        <v/>
      </c>
      <c r="G18" s="147" t="str">
        <f t="shared" ca="1" si="33"/>
        <v/>
      </c>
      <c r="H18" s="147" t="str">
        <f t="shared" ca="1" si="34"/>
        <v/>
      </c>
      <c r="I18" s="147" t="str">
        <f t="shared" ca="1" si="35"/>
        <v/>
      </c>
      <c r="J18" s="147" t="str">
        <f t="shared" ca="1" si="36"/>
        <v/>
      </c>
      <c r="K18" s="147" t="str">
        <f t="shared" ca="1" si="37"/>
        <v/>
      </c>
      <c r="L18" s="147" t="str">
        <f t="shared" ca="1" si="38"/>
        <v/>
      </c>
      <c r="M18" s="147" t="str">
        <f t="shared" ca="1" si="39"/>
        <v/>
      </c>
      <c r="N18" s="147" t="str">
        <f t="shared" ca="1" si="40"/>
        <v/>
      </c>
      <c r="O18" s="147" t="str">
        <f t="shared" ca="1" si="41"/>
        <v/>
      </c>
      <c r="P18" s="147" t="str">
        <f t="shared" ca="1" si="42"/>
        <v/>
      </c>
      <c r="Q18" s="147" t="str">
        <f t="shared" ca="1" si="43"/>
        <v/>
      </c>
      <c r="R18" s="147" t="str">
        <f t="shared" ca="1" si="44"/>
        <v/>
      </c>
      <c r="S18" s="147" t="str">
        <f t="shared" ca="1" si="45"/>
        <v/>
      </c>
      <c r="T18" s="147" t="str">
        <f t="shared" ca="1" si="46"/>
        <v/>
      </c>
      <c r="U18" s="148" t="str">
        <f t="shared" ca="1" si="47"/>
        <v/>
      </c>
      <c r="V18" s="148" t="str">
        <f t="shared" ca="1" si="48"/>
        <v/>
      </c>
      <c r="W18" s="148" t="str">
        <f t="shared" ca="1" si="49"/>
        <v/>
      </c>
      <c r="X18" s="148" t="str">
        <f t="shared" ca="1" si="50"/>
        <v/>
      </c>
      <c r="Y18" s="148" t="str">
        <f t="shared" ca="1" si="51"/>
        <v/>
      </c>
      <c r="Z18" s="148" t="str">
        <f t="shared" ca="1" si="52"/>
        <v/>
      </c>
      <c r="AA18" s="149" t="str">
        <f t="shared" ca="1" si="53"/>
        <v/>
      </c>
      <c r="AB18" s="149" t="str">
        <f t="shared" ca="1" si="54"/>
        <v/>
      </c>
      <c r="AC18" s="149" t="str">
        <f t="shared" ca="1" si="55"/>
        <v/>
      </c>
      <c r="AD18" s="148" t="str">
        <f t="shared" ca="1" si="56"/>
        <v/>
      </c>
      <c r="AE18" s="148" t="str">
        <f t="shared" ca="1" si="57"/>
        <v/>
      </c>
      <c r="AF18" s="148" t="str">
        <f t="shared" ca="1" si="58"/>
        <v/>
      </c>
      <c r="AG18" s="148" t="str">
        <f t="shared" ca="1" si="59"/>
        <v/>
      </c>
      <c r="AH18" s="148" t="str">
        <f t="shared" ca="1" si="60"/>
        <v/>
      </c>
      <c r="AI18" s="148" t="str">
        <f t="shared" ca="1" si="61"/>
        <v/>
      </c>
      <c r="AJ18" s="149" t="str">
        <f t="shared" ca="1" si="62"/>
        <v/>
      </c>
      <c r="AK18" s="149" t="str">
        <f t="shared" ca="1" si="63"/>
        <v/>
      </c>
      <c r="AL18" s="149" t="str">
        <f t="shared" ca="1" si="64"/>
        <v/>
      </c>
      <c r="AM18" s="148" t="str">
        <f t="shared" ca="1" si="65"/>
        <v/>
      </c>
      <c r="AN18" s="148" t="str">
        <f t="shared" ca="1" si="66"/>
        <v/>
      </c>
      <c r="AO18" s="148" t="str">
        <f t="shared" ca="1" si="67"/>
        <v/>
      </c>
      <c r="AP18" s="148" t="str">
        <f t="shared" ca="1" si="68"/>
        <v/>
      </c>
      <c r="AQ18" s="148" t="str">
        <f t="shared" ca="1" si="69"/>
        <v/>
      </c>
      <c r="AR18" s="148" t="str">
        <f t="shared" ca="1" si="70"/>
        <v/>
      </c>
      <c r="AS18" s="149" t="str">
        <f t="shared" ca="1" si="71"/>
        <v/>
      </c>
      <c r="AT18" s="149" t="str">
        <f t="shared" ca="1" si="72"/>
        <v/>
      </c>
      <c r="AU18" s="149" t="str">
        <f t="shared" ca="1" si="73"/>
        <v/>
      </c>
      <c r="AV18" s="148" t="str">
        <f t="shared" ca="1" si="74"/>
        <v/>
      </c>
      <c r="AW18" s="148" t="str">
        <f t="shared" ca="1" si="75"/>
        <v/>
      </c>
      <c r="AX18" s="148" t="str">
        <f t="shared" ca="1" si="76"/>
        <v/>
      </c>
      <c r="AY18" s="148" t="str">
        <f t="shared" ca="1" si="77"/>
        <v/>
      </c>
      <c r="AZ18" s="148" t="str">
        <f t="shared" ca="1" si="78"/>
        <v/>
      </c>
      <c r="BA18" s="148" t="str">
        <f t="shared" ca="1" si="79"/>
        <v/>
      </c>
      <c r="BB18" s="148" t="str">
        <f t="shared" ca="1" si="80"/>
        <v/>
      </c>
      <c r="BC18" s="148" t="str">
        <f t="shared" ca="1" si="81"/>
        <v/>
      </c>
      <c r="BD18" s="148" t="str">
        <f t="shared" ca="1" si="82"/>
        <v/>
      </c>
      <c r="BE18" s="149" t="str">
        <f t="shared" ca="1" si="83"/>
        <v/>
      </c>
      <c r="BF18" s="149" t="str">
        <f t="shared" ca="1" si="84"/>
        <v/>
      </c>
      <c r="BG18" s="149" t="str">
        <f t="shared" ca="1" si="85"/>
        <v/>
      </c>
      <c r="BH18" s="148" t="str">
        <f t="shared" ca="1" si="86"/>
        <v/>
      </c>
      <c r="BI18" s="148" t="str">
        <f t="shared" ca="1" si="87"/>
        <v/>
      </c>
      <c r="BJ18" s="148" t="str">
        <f t="shared" ca="1" si="88"/>
        <v/>
      </c>
      <c r="BK18" s="150" t="str">
        <f t="shared" ca="1" si="89"/>
        <v/>
      </c>
      <c r="BL18" s="150" t="str">
        <f t="shared" ca="1" si="90"/>
        <v/>
      </c>
      <c r="BM18" s="150" t="str">
        <f t="shared" ca="1" si="91"/>
        <v/>
      </c>
      <c r="BN18" s="4" t="e">
        <f t="shared" ca="1" si="92"/>
        <v>#VALUE!</v>
      </c>
      <c r="BO18" s="4" t="e">
        <f t="shared" ca="1" si="93"/>
        <v>#VALUE!</v>
      </c>
    </row>
    <row r="19" spans="1:67" s="36" customFormat="1" x14ac:dyDescent="0.2">
      <c r="A19" s="139">
        <v>15</v>
      </c>
      <c r="B19" s="145" t="str">
        <f t="shared" ca="1" si="28"/>
        <v/>
      </c>
      <c r="C19" s="146" t="str">
        <f t="shared" ca="1" si="29"/>
        <v/>
      </c>
      <c r="D19" s="146" t="str">
        <f t="shared" ca="1" si="30"/>
        <v/>
      </c>
      <c r="E19" s="147" t="str">
        <f t="shared" ca="1" si="31"/>
        <v/>
      </c>
      <c r="F19" s="147" t="str">
        <f t="shared" ca="1" si="32"/>
        <v/>
      </c>
      <c r="G19" s="147" t="str">
        <f t="shared" ca="1" si="33"/>
        <v/>
      </c>
      <c r="H19" s="147" t="str">
        <f t="shared" ca="1" si="34"/>
        <v/>
      </c>
      <c r="I19" s="147" t="str">
        <f t="shared" ca="1" si="35"/>
        <v/>
      </c>
      <c r="J19" s="147" t="str">
        <f t="shared" ca="1" si="36"/>
        <v/>
      </c>
      <c r="K19" s="147" t="str">
        <f t="shared" ca="1" si="37"/>
        <v/>
      </c>
      <c r="L19" s="147" t="str">
        <f t="shared" ca="1" si="38"/>
        <v/>
      </c>
      <c r="M19" s="147" t="str">
        <f t="shared" ca="1" si="39"/>
        <v/>
      </c>
      <c r="N19" s="147" t="str">
        <f t="shared" ca="1" si="40"/>
        <v/>
      </c>
      <c r="O19" s="147" t="str">
        <f t="shared" ca="1" si="41"/>
        <v/>
      </c>
      <c r="P19" s="147" t="str">
        <f t="shared" ca="1" si="42"/>
        <v/>
      </c>
      <c r="Q19" s="147" t="str">
        <f t="shared" ca="1" si="43"/>
        <v/>
      </c>
      <c r="R19" s="147" t="str">
        <f t="shared" ca="1" si="44"/>
        <v/>
      </c>
      <c r="S19" s="147" t="str">
        <f t="shared" ca="1" si="45"/>
        <v/>
      </c>
      <c r="T19" s="147" t="str">
        <f t="shared" ca="1" si="46"/>
        <v/>
      </c>
      <c r="U19" s="148" t="str">
        <f t="shared" ca="1" si="47"/>
        <v/>
      </c>
      <c r="V19" s="148" t="str">
        <f t="shared" ca="1" si="48"/>
        <v/>
      </c>
      <c r="W19" s="148" t="str">
        <f t="shared" ca="1" si="49"/>
        <v/>
      </c>
      <c r="X19" s="148" t="str">
        <f t="shared" ca="1" si="50"/>
        <v/>
      </c>
      <c r="Y19" s="148" t="str">
        <f t="shared" ca="1" si="51"/>
        <v/>
      </c>
      <c r="Z19" s="148" t="str">
        <f t="shared" ca="1" si="52"/>
        <v/>
      </c>
      <c r="AA19" s="149" t="str">
        <f t="shared" ca="1" si="53"/>
        <v/>
      </c>
      <c r="AB19" s="149" t="str">
        <f t="shared" ca="1" si="54"/>
        <v/>
      </c>
      <c r="AC19" s="149" t="str">
        <f t="shared" ca="1" si="55"/>
        <v/>
      </c>
      <c r="AD19" s="148" t="str">
        <f t="shared" ca="1" si="56"/>
        <v/>
      </c>
      <c r="AE19" s="148" t="str">
        <f t="shared" ca="1" si="57"/>
        <v/>
      </c>
      <c r="AF19" s="148" t="str">
        <f t="shared" ca="1" si="58"/>
        <v/>
      </c>
      <c r="AG19" s="148" t="str">
        <f t="shared" ca="1" si="59"/>
        <v/>
      </c>
      <c r="AH19" s="148" t="str">
        <f t="shared" ca="1" si="60"/>
        <v/>
      </c>
      <c r="AI19" s="148" t="str">
        <f t="shared" ca="1" si="61"/>
        <v/>
      </c>
      <c r="AJ19" s="149" t="str">
        <f t="shared" ca="1" si="62"/>
        <v/>
      </c>
      <c r="AK19" s="149" t="str">
        <f t="shared" ca="1" si="63"/>
        <v/>
      </c>
      <c r="AL19" s="149" t="str">
        <f t="shared" ca="1" si="64"/>
        <v/>
      </c>
      <c r="AM19" s="148" t="str">
        <f t="shared" ca="1" si="65"/>
        <v/>
      </c>
      <c r="AN19" s="148" t="str">
        <f t="shared" ca="1" si="66"/>
        <v/>
      </c>
      <c r="AO19" s="148" t="str">
        <f t="shared" ca="1" si="67"/>
        <v/>
      </c>
      <c r="AP19" s="148" t="str">
        <f t="shared" ca="1" si="68"/>
        <v/>
      </c>
      <c r="AQ19" s="148" t="str">
        <f t="shared" ca="1" si="69"/>
        <v/>
      </c>
      <c r="AR19" s="148" t="str">
        <f t="shared" ca="1" si="70"/>
        <v/>
      </c>
      <c r="AS19" s="149" t="str">
        <f t="shared" ca="1" si="71"/>
        <v/>
      </c>
      <c r="AT19" s="149" t="str">
        <f t="shared" ca="1" si="72"/>
        <v/>
      </c>
      <c r="AU19" s="149" t="str">
        <f t="shared" ca="1" si="73"/>
        <v/>
      </c>
      <c r="AV19" s="148" t="str">
        <f t="shared" ca="1" si="74"/>
        <v/>
      </c>
      <c r="AW19" s="148" t="str">
        <f t="shared" ca="1" si="75"/>
        <v/>
      </c>
      <c r="AX19" s="148" t="str">
        <f t="shared" ca="1" si="76"/>
        <v/>
      </c>
      <c r="AY19" s="148" t="str">
        <f t="shared" ca="1" si="77"/>
        <v/>
      </c>
      <c r="AZ19" s="148" t="str">
        <f t="shared" ca="1" si="78"/>
        <v/>
      </c>
      <c r="BA19" s="148" t="str">
        <f t="shared" ca="1" si="79"/>
        <v/>
      </c>
      <c r="BB19" s="148" t="str">
        <f t="shared" ca="1" si="80"/>
        <v/>
      </c>
      <c r="BC19" s="148" t="str">
        <f t="shared" ca="1" si="81"/>
        <v/>
      </c>
      <c r="BD19" s="148" t="str">
        <f t="shared" ca="1" si="82"/>
        <v/>
      </c>
      <c r="BE19" s="149" t="str">
        <f t="shared" ca="1" si="83"/>
        <v/>
      </c>
      <c r="BF19" s="149" t="str">
        <f t="shared" ca="1" si="84"/>
        <v/>
      </c>
      <c r="BG19" s="149" t="str">
        <f t="shared" ca="1" si="85"/>
        <v/>
      </c>
      <c r="BH19" s="148" t="str">
        <f t="shared" ca="1" si="86"/>
        <v/>
      </c>
      <c r="BI19" s="148" t="str">
        <f t="shared" ca="1" si="87"/>
        <v/>
      </c>
      <c r="BJ19" s="148" t="str">
        <f t="shared" ca="1" si="88"/>
        <v/>
      </c>
      <c r="BK19" s="150" t="str">
        <f t="shared" ca="1" si="89"/>
        <v/>
      </c>
      <c r="BL19" s="150" t="str">
        <f t="shared" ca="1" si="90"/>
        <v/>
      </c>
      <c r="BM19" s="150" t="str">
        <f t="shared" ca="1" si="91"/>
        <v/>
      </c>
      <c r="BN19" s="4" t="e">
        <f t="shared" ca="1" si="92"/>
        <v>#VALUE!</v>
      </c>
      <c r="BO19" s="4" t="e">
        <f t="shared" ca="1" si="93"/>
        <v>#VALUE!</v>
      </c>
    </row>
    <row r="20" spans="1:67" s="36" customFormat="1" x14ac:dyDescent="0.2">
      <c r="A20" s="139">
        <v>16</v>
      </c>
      <c r="B20" s="145" t="str">
        <f t="shared" ca="1" si="28"/>
        <v/>
      </c>
      <c r="C20" s="146" t="str">
        <f t="shared" ca="1" si="29"/>
        <v/>
      </c>
      <c r="D20" s="146" t="str">
        <f t="shared" ca="1" si="30"/>
        <v/>
      </c>
      <c r="E20" s="147" t="str">
        <f t="shared" ca="1" si="31"/>
        <v/>
      </c>
      <c r="F20" s="147" t="str">
        <f t="shared" ca="1" si="32"/>
        <v/>
      </c>
      <c r="G20" s="147" t="str">
        <f t="shared" ca="1" si="33"/>
        <v/>
      </c>
      <c r="H20" s="147" t="str">
        <f t="shared" ca="1" si="34"/>
        <v/>
      </c>
      <c r="I20" s="147" t="str">
        <f t="shared" ca="1" si="35"/>
        <v/>
      </c>
      <c r="J20" s="147" t="str">
        <f t="shared" ca="1" si="36"/>
        <v/>
      </c>
      <c r="K20" s="147" t="str">
        <f t="shared" ca="1" si="37"/>
        <v/>
      </c>
      <c r="L20" s="147" t="str">
        <f t="shared" ca="1" si="38"/>
        <v/>
      </c>
      <c r="M20" s="147" t="str">
        <f t="shared" ca="1" si="39"/>
        <v/>
      </c>
      <c r="N20" s="147" t="str">
        <f t="shared" ca="1" si="40"/>
        <v/>
      </c>
      <c r="O20" s="147" t="str">
        <f t="shared" ca="1" si="41"/>
        <v/>
      </c>
      <c r="P20" s="147" t="str">
        <f t="shared" ca="1" si="42"/>
        <v/>
      </c>
      <c r="Q20" s="147" t="str">
        <f t="shared" ca="1" si="43"/>
        <v/>
      </c>
      <c r="R20" s="147" t="str">
        <f t="shared" ca="1" si="44"/>
        <v/>
      </c>
      <c r="S20" s="147" t="str">
        <f t="shared" ca="1" si="45"/>
        <v/>
      </c>
      <c r="T20" s="147" t="str">
        <f t="shared" ca="1" si="46"/>
        <v/>
      </c>
      <c r="U20" s="148" t="str">
        <f t="shared" ca="1" si="47"/>
        <v/>
      </c>
      <c r="V20" s="148" t="str">
        <f t="shared" ca="1" si="48"/>
        <v/>
      </c>
      <c r="W20" s="148" t="str">
        <f t="shared" ca="1" si="49"/>
        <v/>
      </c>
      <c r="X20" s="148" t="str">
        <f t="shared" ca="1" si="50"/>
        <v/>
      </c>
      <c r="Y20" s="148" t="str">
        <f t="shared" ca="1" si="51"/>
        <v/>
      </c>
      <c r="Z20" s="148" t="str">
        <f t="shared" ca="1" si="52"/>
        <v/>
      </c>
      <c r="AA20" s="149" t="str">
        <f t="shared" ca="1" si="53"/>
        <v/>
      </c>
      <c r="AB20" s="149" t="str">
        <f t="shared" ca="1" si="54"/>
        <v/>
      </c>
      <c r="AC20" s="149" t="str">
        <f t="shared" ca="1" si="55"/>
        <v/>
      </c>
      <c r="AD20" s="148" t="str">
        <f t="shared" ca="1" si="56"/>
        <v/>
      </c>
      <c r="AE20" s="148" t="str">
        <f t="shared" ca="1" si="57"/>
        <v/>
      </c>
      <c r="AF20" s="148" t="str">
        <f t="shared" ca="1" si="58"/>
        <v/>
      </c>
      <c r="AG20" s="148" t="str">
        <f t="shared" ca="1" si="59"/>
        <v/>
      </c>
      <c r="AH20" s="148" t="str">
        <f t="shared" ca="1" si="60"/>
        <v/>
      </c>
      <c r="AI20" s="148" t="str">
        <f t="shared" ca="1" si="61"/>
        <v/>
      </c>
      <c r="AJ20" s="149" t="str">
        <f t="shared" ca="1" si="62"/>
        <v/>
      </c>
      <c r="AK20" s="149" t="str">
        <f t="shared" ca="1" si="63"/>
        <v/>
      </c>
      <c r="AL20" s="149" t="str">
        <f t="shared" ca="1" si="64"/>
        <v/>
      </c>
      <c r="AM20" s="148" t="str">
        <f t="shared" ca="1" si="65"/>
        <v/>
      </c>
      <c r="AN20" s="148" t="str">
        <f t="shared" ca="1" si="66"/>
        <v/>
      </c>
      <c r="AO20" s="148" t="str">
        <f t="shared" ca="1" si="67"/>
        <v/>
      </c>
      <c r="AP20" s="148" t="str">
        <f t="shared" ca="1" si="68"/>
        <v/>
      </c>
      <c r="AQ20" s="148" t="str">
        <f t="shared" ca="1" si="69"/>
        <v/>
      </c>
      <c r="AR20" s="148" t="str">
        <f t="shared" ca="1" si="70"/>
        <v/>
      </c>
      <c r="AS20" s="149" t="str">
        <f t="shared" ca="1" si="71"/>
        <v/>
      </c>
      <c r="AT20" s="149" t="str">
        <f t="shared" ca="1" si="72"/>
        <v/>
      </c>
      <c r="AU20" s="149" t="str">
        <f t="shared" ca="1" si="73"/>
        <v/>
      </c>
      <c r="AV20" s="148" t="str">
        <f t="shared" ca="1" si="74"/>
        <v/>
      </c>
      <c r="AW20" s="148" t="str">
        <f t="shared" ca="1" si="75"/>
        <v/>
      </c>
      <c r="AX20" s="148" t="str">
        <f t="shared" ca="1" si="76"/>
        <v/>
      </c>
      <c r="AY20" s="148" t="str">
        <f t="shared" ca="1" si="77"/>
        <v/>
      </c>
      <c r="AZ20" s="148" t="str">
        <f t="shared" ca="1" si="78"/>
        <v/>
      </c>
      <c r="BA20" s="148" t="str">
        <f t="shared" ca="1" si="79"/>
        <v/>
      </c>
      <c r="BB20" s="148" t="str">
        <f t="shared" ca="1" si="80"/>
        <v/>
      </c>
      <c r="BC20" s="148" t="str">
        <f t="shared" ca="1" si="81"/>
        <v/>
      </c>
      <c r="BD20" s="148" t="str">
        <f t="shared" ca="1" si="82"/>
        <v/>
      </c>
      <c r="BE20" s="149" t="str">
        <f t="shared" ca="1" si="83"/>
        <v/>
      </c>
      <c r="BF20" s="149" t="str">
        <f t="shared" ca="1" si="84"/>
        <v/>
      </c>
      <c r="BG20" s="149" t="str">
        <f t="shared" ca="1" si="85"/>
        <v/>
      </c>
      <c r="BH20" s="148" t="str">
        <f t="shared" ca="1" si="86"/>
        <v/>
      </c>
      <c r="BI20" s="148" t="str">
        <f t="shared" ca="1" si="87"/>
        <v/>
      </c>
      <c r="BJ20" s="148" t="str">
        <f t="shared" ca="1" si="88"/>
        <v/>
      </c>
      <c r="BK20" s="150" t="str">
        <f t="shared" ca="1" si="89"/>
        <v/>
      </c>
      <c r="BL20" s="150" t="str">
        <f t="shared" ca="1" si="90"/>
        <v/>
      </c>
      <c r="BM20" s="150" t="str">
        <f t="shared" ca="1" si="91"/>
        <v/>
      </c>
      <c r="BN20" s="4" t="e">
        <f t="shared" ca="1" si="92"/>
        <v>#VALUE!</v>
      </c>
      <c r="BO20" s="4" t="e">
        <f t="shared" ca="1" si="93"/>
        <v>#VALUE!</v>
      </c>
    </row>
    <row r="21" spans="1:67" s="36" customFormat="1" x14ac:dyDescent="0.2">
      <c r="A21" s="139">
        <v>17</v>
      </c>
      <c r="B21" s="145" t="str">
        <f t="shared" ca="1" si="28"/>
        <v/>
      </c>
      <c r="C21" s="146" t="str">
        <f t="shared" ca="1" si="29"/>
        <v/>
      </c>
      <c r="D21" s="146" t="str">
        <f t="shared" ca="1" si="30"/>
        <v/>
      </c>
      <c r="E21" s="147" t="str">
        <f t="shared" ca="1" si="31"/>
        <v/>
      </c>
      <c r="F21" s="147" t="str">
        <f t="shared" ca="1" si="32"/>
        <v/>
      </c>
      <c r="G21" s="147" t="str">
        <f t="shared" ca="1" si="33"/>
        <v/>
      </c>
      <c r="H21" s="147" t="str">
        <f t="shared" ca="1" si="34"/>
        <v/>
      </c>
      <c r="I21" s="147" t="str">
        <f t="shared" ca="1" si="35"/>
        <v/>
      </c>
      <c r="J21" s="147" t="str">
        <f t="shared" ca="1" si="36"/>
        <v/>
      </c>
      <c r="K21" s="147" t="str">
        <f t="shared" ca="1" si="37"/>
        <v/>
      </c>
      <c r="L21" s="147" t="str">
        <f t="shared" ca="1" si="38"/>
        <v/>
      </c>
      <c r="M21" s="147" t="str">
        <f t="shared" ca="1" si="39"/>
        <v/>
      </c>
      <c r="N21" s="147" t="str">
        <f t="shared" ca="1" si="40"/>
        <v/>
      </c>
      <c r="O21" s="147" t="str">
        <f t="shared" ca="1" si="41"/>
        <v/>
      </c>
      <c r="P21" s="147" t="str">
        <f t="shared" ca="1" si="42"/>
        <v/>
      </c>
      <c r="Q21" s="147" t="str">
        <f t="shared" ca="1" si="43"/>
        <v/>
      </c>
      <c r="R21" s="147" t="str">
        <f t="shared" ca="1" si="44"/>
        <v/>
      </c>
      <c r="S21" s="147" t="str">
        <f t="shared" ca="1" si="45"/>
        <v/>
      </c>
      <c r="T21" s="147" t="str">
        <f t="shared" ca="1" si="46"/>
        <v/>
      </c>
      <c r="U21" s="148" t="str">
        <f t="shared" ca="1" si="47"/>
        <v/>
      </c>
      <c r="V21" s="148" t="str">
        <f t="shared" ca="1" si="48"/>
        <v/>
      </c>
      <c r="W21" s="148" t="str">
        <f t="shared" ca="1" si="49"/>
        <v/>
      </c>
      <c r="X21" s="148" t="str">
        <f t="shared" ca="1" si="50"/>
        <v/>
      </c>
      <c r="Y21" s="148" t="str">
        <f t="shared" ca="1" si="51"/>
        <v/>
      </c>
      <c r="Z21" s="148" t="str">
        <f t="shared" ca="1" si="52"/>
        <v/>
      </c>
      <c r="AA21" s="149" t="str">
        <f t="shared" ca="1" si="53"/>
        <v/>
      </c>
      <c r="AB21" s="149" t="str">
        <f t="shared" ca="1" si="54"/>
        <v/>
      </c>
      <c r="AC21" s="149" t="str">
        <f t="shared" ca="1" si="55"/>
        <v/>
      </c>
      <c r="AD21" s="148" t="str">
        <f t="shared" ca="1" si="56"/>
        <v/>
      </c>
      <c r="AE21" s="148" t="str">
        <f t="shared" ca="1" si="57"/>
        <v/>
      </c>
      <c r="AF21" s="148" t="str">
        <f t="shared" ca="1" si="58"/>
        <v/>
      </c>
      <c r="AG21" s="148" t="str">
        <f t="shared" ca="1" si="59"/>
        <v/>
      </c>
      <c r="AH21" s="148" t="str">
        <f t="shared" ca="1" si="60"/>
        <v/>
      </c>
      <c r="AI21" s="148" t="str">
        <f t="shared" ca="1" si="61"/>
        <v/>
      </c>
      <c r="AJ21" s="149" t="str">
        <f t="shared" ca="1" si="62"/>
        <v/>
      </c>
      <c r="AK21" s="149" t="str">
        <f t="shared" ca="1" si="63"/>
        <v/>
      </c>
      <c r="AL21" s="149" t="str">
        <f t="shared" ca="1" si="64"/>
        <v/>
      </c>
      <c r="AM21" s="148" t="str">
        <f t="shared" ca="1" si="65"/>
        <v/>
      </c>
      <c r="AN21" s="148" t="str">
        <f t="shared" ca="1" si="66"/>
        <v/>
      </c>
      <c r="AO21" s="148" t="str">
        <f t="shared" ca="1" si="67"/>
        <v/>
      </c>
      <c r="AP21" s="148" t="str">
        <f t="shared" ca="1" si="68"/>
        <v/>
      </c>
      <c r="AQ21" s="148" t="str">
        <f t="shared" ca="1" si="69"/>
        <v/>
      </c>
      <c r="AR21" s="148" t="str">
        <f t="shared" ca="1" si="70"/>
        <v/>
      </c>
      <c r="AS21" s="149" t="str">
        <f t="shared" ca="1" si="71"/>
        <v/>
      </c>
      <c r="AT21" s="149" t="str">
        <f t="shared" ca="1" si="72"/>
        <v/>
      </c>
      <c r="AU21" s="149" t="str">
        <f t="shared" ca="1" si="73"/>
        <v/>
      </c>
      <c r="AV21" s="148" t="str">
        <f t="shared" ca="1" si="74"/>
        <v/>
      </c>
      <c r="AW21" s="148" t="str">
        <f t="shared" ca="1" si="75"/>
        <v/>
      </c>
      <c r="AX21" s="148" t="str">
        <f t="shared" ca="1" si="76"/>
        <v/>
      </c>
      <c r="AY21" s="148" t="str">
        <f t="shared" ca="1" si="77"/>
        <v/>
      </c>
      <c r="AZ21" s="148" t="str">
        <f t="shared" ca="1" si="78"/>
        <v/>
      </c>
      <c r="BA21" s="148" t="str">
        <f t="shared" ca="1" si="79"/>
        <v/>
      </c>
      <c r="BB21" s="148" t="str">
        <f t="shared" ca="1" si="80"/>
        <v/>
      </c>
      <c r="BC21" s="148" t="str">
        <f t="shared" ca="1" si="81"/>
        <v/>
      </c>
      <c r="BD21" s="148" t="str">
        <f t="shared" ca="1" si="82"/>
        <v/>
      </c>
      <c r="BE21" s="149" t="str">
        <f t="shared" ca="1" si="83"/>
        <v/>
      </c>
      <c r="BF21" s="149" t="str">
        <f t="shared" ca="1" si="84"/>
        <v/>
      </c>
      <c r="BG21" s="149" t="str">
        <f t="shared" ca="1" si="85"/>
        <v/>
      </c>
      <c r="BH21" s="148" t="str">
        <f t="shared" ca="1" si="86"/>
        <v/>
      </c>
      <c r="BI21" s="148" t="str">
        <f t="shared" ca="1" si="87"/>
        <v/>
      </c>
      <c r="BJ21" s="148" t="str">
        <f t="shared" ca="1" si="88"/>
        <v/>
      </c>
      <c r="BK21" s="150" t="str">
        <f t="shared" ca="1" si="89"/>
        <v/>
      </c>
      <c r="BL21" s="150" t="str">
        <f t="shared" ca="1" si="90"/>
        <v/>
      </c>
      <c r="BM21" s="150" t="str">
        <f t="shared" ca="1" si="91"/>
        <v/>
      </c>
      <c r="BN21" s="4" t="e">
        <f t="shared" ca="1" si="92"/>
        <v>#VALUE!</v>
      </c>
      <c r="BO21" s="4" t="e">
        <f t="shared" ca="1" si="93"/>
        <v>#VALUE!</v>
      </c>
    </row>
    <row r="22" spans="1:67" s="36" customFormat="1" x14ac:dyDescent="0.2">
      <c r="A22" s="139">
        <v>18</v>
      </c>
      <c r="B22" s="145" t="str">
        <f t="shared" ca="1" si="28"/>
        <v/>
      </c>
      <c r="C22" s="146" t="str">
        <f t="shared" ca="1" si="29"/>
        <v/>
      </c>
      <c r="D22" s="146" t="str">
        <f t="shared" ca="1" si="30"/>
        <v/>
      </c>
      <c r="E22" s="147" t="str">
        <f t="shared" ca="1" si="31"/>
        <v/>
      </c>
      <c r="F22" s="147" t="str">
        <f t="shared" ca="1" si="32"/>
        <v/>
      </c>
      <c r="G22" s="147" t="str">
        <f t="shared" ca="1" si="33"/>
        <v/>
      </c>
      <c r="H22" s="147" t="str">
        <f t="shared" ca="1" si="34"/>
        <v/>
      </c>
      <c r="I22" s="147" t="str">
        <f t="shared" ca="1" si="35"/>
        <v/>
      </c>
      <c r="J22" s="147" t="str">
        <f t="shared" ca="1" si="36"/>
        <v/>
      </c>
      <c r="K22" s="147" t="str">
        <f t="shared" ca="1" si="37"/>
        <v/>
      </c>
      <c r="L22" s="147" t="str">
        <f t="shared" ca="1" si="38"/>
        <v/>
      </c>
      <c r="M22" s="147" t="str">
        <f t="shared" ca="1" si="39"/>
        <v/>
      </c>
      <c r="N22" s="147" t="str">
        <f t="shared" ca="1" si="40"/>
        <v/>
      </c>
      <c r="O22" s="147" t="str">
        <f t="shared" ca="1" si="41"/>
        <v/>
      </c>
      <c r="P22" s="147" t="str">
        <f t="shared" ca="1" si="42"/>
        <v/>
      </c>
      <c r="Q22" s="147" t="str">
        <f t="shared" ca="1" si="43"/>
        <v/>
      </c>
      <c r="R22" s="147" t="str">
        <f t="shared" ca="1" si="44"/>
        <v/>
      </c>
      <c r="S22" s="147" t="str">
        <f t="shared" ca="1" si="45"/>
        <v/>
      </c>
      <c r="T22" s="147" t="str">
        <f t="shared" ca="1" si="46"/>
        <v/>
      </c>
      <c r="U22" s="148" t="str">
        <f t="shared" ca="1" si="47"/>
        <v/>
      </c>
      <c r="V22" s="148" t="str">
        <f t="shared" ca="1" si="48"/>
        <v/>
      </c>
      <c r="W22" s="148" t="str">
        <f t="shared" ca="1" si="49"/>
        <v/>
      </c>
      <c r="X22" s="148" t="str">
        <f t="shared" ca="1" si="50"/>
        <v/>
      </c>
      <c r="Y22" s="148" t="str">
        <f t="shared" ca="1" si="51"/>
        <v/>
      </c>
      <c r="Z22" s="148" t="str">
        <f t="shared" ca="1" si="52"/>
        <v/>
      </c>
      <c r="AA22" s="149" t="str">
        <f t="shared" ca="1" si="53"/>
        <v/>
      </c>
      <c r="AB22" s="149" t="str">
        <f t="shared" ca="1" si="54"/>
        <v/>
      </c>
      <c r="AC22" s="149" t="str">
        <f t="shared" ca="1" si="55"/>
        <v/>
      </c>
      <c r="AD22" s="148" t="str">
        <f t="shared" ca="1" si="56"/>
        <v/>
      </c>
      <c r="AE22" s="148" t="str">
        <f t="shared" ca="1" si="57"/>
        <v/>
      </c>
      <c r="AF22" s="148" t="str">
        <f t="shared" ca="1" si="58"/>
        <v/>
      </c>
      <c r="AG22" s="148" t="str">
        <f t="shared" ca="1" si="59"/>
        <v/>
      </c>
      <c r="AH22" s="148" t="str">
        <f t="shared" ca="1" si="60"/>
        <v/>
      </c>
      <c r="AI22" s="148" t="str">
        <f t="shared" ca="1" si="61"/>
        <v/>
      </c>
      <c r="AJ22" s="149" t="str">
        <f t="shared" ca="1" si="62"/>
        <v/>
      </c>
      <c r="AK22" s="149" t="str">
        <f t="shared" ca="1" si="63"/>
        <v/>
      </c>
      <c r="AL22" s="149" t="str">
        <f t="shared" ca="1" si="64"/>
        <v/>
      </c>
      <c r="AM22" s="148" t="str">
        <f t="shared" ca="1" si="65"/>
        <v/>
      </c>
      <c r="AN22" s="148" t="str">
        <f t="shared" ca="1" si="66"/>
        <v/>
      </c>
      <c r="AO22" s="148" t="str">
        <f t="shared" ca="1" si="67"/>
        <v/>
      </c>
      <c r="AP22" s="148" t="str">
        <f t="shared" ca="1" si="68"/>
        <v/>
      </c>
      <c r="AQ22" s="148" t="str">
        <f t="shared" ca="1" si="69"/>
        <v/>
      </c>
      <c r="AR22" s="148" t="str">
        <f t="shared" ca="1" si="70"/>
        <v/>
      </c>
      <c r="AS22" s="149" t="str">
        <f t="shared" ca="1" si="71"/>
        <v/>
      </c>
      <c r="AT22" s="149" t="str">
        <f t="shared" ca="1" si="72"/>
        <v/>
      </c>
      <c r="AU22" s="149" t="str">
        <f t="shared" ca="1" si="73"/>
        <v/>
      </c>
      <c r="AV22" s="148" t="str">
        <f t="shared" ca="1" si="74"/>
        <v/>
      </c>
      <c r="AW22" s="148" t="str">
        <f t="shared" ca="1" si="75"/>
        <v/>
      </c>
      <c r="AX22" s="148" t="str">
        <f t="shared" ca="1" si="76"/>
        <v/>
      </c>
      <c r="AY22" s="148" t="str">
        <f t="shared" ca="1" si="77"/>
        <v/>
      </c>
      <c r="AZ22" s="148" t="str">
        <f t="shared" ca="1" si="78"/>
        <v/>
      </c>
      <c r="BA22" s="148" t="str">
        <f t="shared" ca="1" si="79"/>
        <v/>
      </c>
      <c r="BB22" s="148" t="str">
        <f t="shared" ca="1" si="80"/>
        <v/>
      </c>
      <c r="BC22" s="148" t="str">
        <f t="shared" ca="1" si="81"/>
        <v/>
      </c>
      <c r="BD22" s="148" t="str">
        <f t="shared" ca="1" si="82"/>
        <v/>
      </c>
      <c r="BE22" s="149" t="str">
        <f t="shared" ca="1" si="83"/>
        <v/>
      </c>
      <c r="BF22" s="149" t="str">
        <f t="shared" ca="1" si="84"/>
        <v/>
      </c>
      <c r="BG22" s="149" t="str">
        <f t="shared" ca="1" si="85"/>
        <v/>
      </c>
      <c r="BH22" s="148" t="str">
        <f t="shared" ca="1" si="86"/>
        <v/>
      </c>
      <c r="BI22" s="148" t="str">
        <f t="shared" ca="1" si="87"/>
        <v/>
      </c>
      <c r="BJ22" s="148" t="str">
        <f t="shared" ca="1" si="88"/>
        <v/>
      </c>
      <c r="BK22" s="150" t="str">
        <f t="shared" ca="1" si="89"/>
        <v/>
      </c>
      <c r="BL22" s="150" t="str">
        <f t="shared" ca="1" si="90"/>
        <v/>
      </c>
      <c r="BM22" s="150" t="str">
        <f t="shared" ca="1" si="91"/>
        <v/>
      </c>
      <c r="BN22" s="4" t="e">
        <f t="shared" ca="1" si="92"/>
        <v>#VALUE!</v>
      </c>
      <c r="BO22" s="4" t="e">
        <f t="shared" ca="1" si="93"/>
        <v>#VALUE!</v>
      </c>
    </row>
    <row r="23" spans="1:67" s="36" customFormat="1" x14ac:dyDescent="0.2">
      <c r="A23" s="139">
        <v>19</v>
      </c>
      <c r="B23" s="145" t="str">
        <f t="shared" ca="1" si="28"/>
        <v/>
      </c>
      <c r="C23" s="146" t="str">
        <f t="shared" ca="1" si="29"/>
        <v/>
      </c>
      <c r="D23" s="146" t="str">
        <f t="shared" ca="1" si="30"/>
        <v/>
      </c>
      <c r="E23" s="147" t="str">
        <f t="shared" ca="1" si="31"/>
        <v/>
      </c>
      <c r="F23" s="147" t="str">
        <f t="shared" ca="1" si="32"/>
        <v/>
      </c>
      <c r="G23" s="147" t="str">
        <f t="shared" ca="1" si="33"/>
        <v/>
      </c>
      <c r="H23" s="147" t="str">
        <f t="shared" ca="1" si="34"/>
        <v/>
      </c>
      <c r="I23" s="147" t="str">
        <f t="shared" ca="1" si="35"/>
        <v/>
      </c>
      <c r="J23" s="147" t="str">
        <f t="shared" ca="1" si="36"/>
        <v/>
      </c>
      <c r="K23" s="147" t="str">
        <f t="shared" ca="1" si="37"/>
        <v/>
      </c>
      <c r="L23" s="147" t="str">
        <f t="shared" ca="1" si="38"/>
        <v/>
      </c>
      <c r="M23" s="147" t="str">
        <f t="shared" ca="1" si="39"/>
        <v/>
      </c>
      <c r="N23" s="147" t="str">
        <f t="shared" ca="1" si="40"/>
        <v/>
      </c>
      <c r="O23" s="147" t="str">
        <f t="shared" ca="1" si="41"/>
        <v/>
      </c>
      <c r="P23" s="147" t="str">
        <f t="shared" ca="1" si="42"/>
        <v/>
      </c>
      <c r="Q23" s="147" t="str">
        <f t="shared" ca="1" si="43"/>
        <v/>
      </c>
      <c r="R23" s="147" t="str">
        <f t="shared" ca="1" si="44"/>
        <v/>
      </c>
      <c r="S23" s="147" t="str">
        <f t="shared" ca="1" si="45"/>
        <v/>
      </c>
      <c r="T23" s="147" t="str">
        <f t="shared" ca="1" si="46"/>
        <v/>
      </c>
      <c r="U23" s="148" t="str">
        <f t="shared" ca="1" si="47"/>
        <v/>
      </c>
      <c r="V23" s="148" t="str">
        <f t="shared" ca="1" si="48"/>
        <v/>
      </c>
      <c r="W23" s="148" t="str">
        <f t="shared" ca="1" si="49"/>
        <v/>
      </c>
      <c r="X23" s="148" t="str">
        <f t="shared" ca="1" si="50"/>
        <v/>
      </c>
      <c r="Y23" s="148" t="str">
        <f t="shared" ca="1" si="51"/>
        <v/>
      </c>
      <c r="Z23" s="148" t="str">
        <f t="shared" ca="1" si="52"/>
        <v/>
      </c>
      <c r="AA23" s="149" t="str">
        <f t="shared" ca="1" si="53"/>
        <v/>
      </c>
      <c r="AB23" s="149" t="str">
        <f t="shared" ca="1" si="54"/>
        <v/>
      </c>
      <c r="AC23" s="149" t="str">
        <f t="shared" ca="1" si="55"/>
        <v/>
      </c>
      <c r="AD23" s="148" t="str">
        <f t="shared" ca="1" si="56"/>
        <v/>
      </c>
      <c r="AE23" s="148" t="str">
        <f t="shared" ca="1" si="57"/>
        <v/>
      </c>
      <c r="AF23" s="148" t="str">
        <f t="shared" ca="1" si="58"/>
        <v/>
      </c>
      <c r="AG23" s="148" t="str">
        <f t="shared" ca="1" si="59"/>
        <v/>
      </c>
      <c r="AH23" s="148" t="str">
        <f t="shared" ca="1" si="60"/>
        <v/>
      </c>
      <c r="AI23" s="148" t="str">
        <f t="shared" ca="1" si="61"/>
        <v/>
      </c>
      <c r="AJ23" s="149" t="str">
        <f t="shared" ca="1" si="62"/>
        <v/>
      </c>
      <c r="AK23" s="149" t="str">
        <f t="shared" ca="1" si="63"/>
        <v/>
      </c>
      <c r="AL23" s="149" t="str">
        <f t="shared" ca="1" si="64"/>
        <v/>
      </c>
      <c r="AM23" s="148" t="str">
        <f t="shared" ca="1" si="65"/>
        <v/>
      </c>
      <c r="AN23" s="148" t="str">
        <f t="shared" ca="1" si="66"/>
        <v/>
      </c>
      <c r="AO23" s="148" t="str">
        <f t="shared" ca="1" si="67"/>
        <v/>
      </c>
      <c r="AP23" s="148" t="str">
        <f t="shared" ca="1" si="68"/>
        <v/>
      </c>
      <c r="AQ23" s="148" t="str">
        <f t="shared" ca="1" si="69"/>
        <v/>
      </c>
      <c r="AR23" s="148" t="str">
        <f t="shared" ca="1" si="70"/>
        <v/>
      </c>
      <c r="AS23" s="149" t="str">
        <f t="shared" ca="1" si="71"/>
        <v/>
      </c>
      <c r="AT23" s="149" t="str">
        <f t="shared" ca="1" si="72"/>
        <v/>
      </c>
      <c r="AU23" s="149" t="str">
        <f t="shared" ca="1" si="73"/>
        <v/>
      </c>
      <c r="AV23" s="148" t="str">
        <f t="shared" ca="1" si="74"/>
        <v/>
      </c>
      <c r="AW23" s="148" t="str">
        <f t="shared" ca="1" si="75"/>
        <v/>
      </c>
      <c r="AX23" s="148" t="str">
        <f t="shared" ca="1" si="76"/>
        <v/>
      </c>
      <c r="AY23" s="148" t="str">
        <f t="shared" ca="1" si="77"/>
        <v/>
      </c>
      <c r="AZ23" s="148" t="str">
        <f t="shared" ca="1" si="78"/>
        <v/>
      </c>
      <c r="BA23" s="148" t="str">
        <f t="shared" ca="1" si="79"/>
        <v/>
      </c>
      <c r="BB23" s="148" t="str">
        <f t="shared" ca="1" si="80"/>
        <v/>
      </c>
      <c r="BC23" s="148" t="str">
        <f t="shared" ca="1" si="81"/>
        <v/>
      </c>
      <c r="BD23" s="148" t="str">
        <f t="shared" ca="1" si="82"/>
        <v/>
      </c>
      <c r="BE23" s="149" t="str">
        <f t="shared" ca="1" si="83"/>
        <v/>
      </c>
      <c r="BF23" s="149" t="str">
        <f t="shared" ca="1" si="84"/>
        <v/>
      </c>
      <c r="BG23" s="149" t="str">
        <f t="shared" ca="1" si="85"/>
        <v/>
      </c>
      <c r="BH23" s="148" t="str">
        <f t="shared" ca="1" si="86"/>
        <v/>
      </c>
      <c r="BI23" s="148" t="str">
        <f t="shared" ca="1" si="87"/>
        <v/>
      </c>
      <c r="BJ23" s="148" t="str">
        <f t="shared" ca="1" si="88"/>
        <v/>
      </c>
      <c r="BK23" s="150" t="str">
        <f t="shared" ca="1" si="89"/>
        <v/>
      </c>
      <c r="BL23" s="150" t="str">
        <f t="shared" ca="1" si="90"/>
        <v/>
      </c>
      <c r="BM23" s="150" t="str">
        <f t="shared" ca="1" si="91"/>
        <v/>
      </c>
      <c r="BN23" s="4" t="e">
        <f t="shared" ca="1" si="92"/>
        <v>#VALUE!</v>
      </c>
      <c r="BO23" s="4" t="e">
        <f t="shared" ca="1" si="93"/>
        <v>#VALUE!</v>
      </c>
    </row>
    <row r="24" spans="1:67" s="36" customFormat="1" x14ac:dyDescent="0.2">
      <c r="A24" s="139">
        <v>20</v>
      </c>
      <c r="B24" s="145" t="str">
        <f t="shared" ca="1" si="28"/>
        <v/>
      </c>
      <c r="C24" s="146" t="str">
        <f t="shared" ca="1" si="29"/>
        <v/>
      </c>
      <c r="D24" s="146" t="str">
        <f t="shared" ca="1" si="30"/>
        <v/>
      </c>
      <c r="E24" s="147" t="str">
        <f t="shared" ca="1" si="31"/>
        <v/>
      </c>
      <c r="F24" s="147" t="str">
        <f t="shared" ca="1" si="32"/>
        <v/>
      </c>
      <c r="G24" s="147" t="str">
        <f t="shared" ca="1" si="33"/>
        <v/>
      </c>
      <c r="H24" s="147" t="str">
        <f t="shared" ca="1" si="34"/>
        <v/>
      </c>
      <c r="I24" s="147" t="str">
        <f t="shared" ca="1" si="35"/>
        <v/>
      </c>
      <c r="J24" s="147" t="str">
        <f t="shared" ca="1" si="36"/>
        <v/>
      </c>
      <c r="K24" s="147" t="str">
        <f t="shared" ca="1" si="37"/>
        <v/>
      </c>
      <c r="L24" s="147" t="str">
        <f t="shared" ca="1" si="38"/>
        <v/>
      </c>
      <c r="M24" s="147" t="str">
        <f t="shared" ca="1" si="39"/>
        <v/>
      </c>
      <c r="N24" s="147" t="str">
        <f t="shared" ca="1" si="40"/>
        <v/>
      </c>
      <c r="O24" s="147" t="str">
        <f t="shared" ca="1" si="41"/>
        <v/>
      </c>
      <c r="P24" s="147" t="str">
        <f t="shared" ca="1" si="42"/>
        <v/>
      </c>
      <c r="Q24" s="147" t="str">
        <f t="shared" ca="1" si="43"/>
        <v/>
      </c>
      <c r="R24" s="147" t="str">
        <f t="shared" ca="1" si="44"/>
        <v/>
      </c>
      <c r="S24" s="147" t="str">
        <f t="shared" ca="1" si="45"/>
        <v/>
      </c>
      <c r="T24" s="147" t="str">
        <f t="shared" ca="1" si="46"/>
        <v/>
      </c>
      <c r="U24" s="148" t="str">
        <f t="shared" ca="1" si="47"/>
        <v/>
      </c>
      <c r="V24" s="148" t="str">
        <f t="shared" ca="1" si="48"/>
        <v/>
      </c>
      <c r="W24" s="148" t="str">
        <f t="shared" ca="1" si="49"/>
        <v/>
      </c>
      <c r="X24" s="148" t="str">
        <f t="shared" ca="1" si="50"/>
        <v/>
      </c>
      <c r="Y24" s="148" t="str">
        <f t="shared" ca="1" si="51"/>
        <v/>
      </c>
      <c r="Z24" s="148" t="str">
        <f t="shared" ca="1" si="52"/>
        <v/>
      </c>
      <c r="AA24" s="149" t="str">
        <f t="shared" ca="1" si="53"/>
        <v/>
      </c>
      <c r="AB24" s="149" t="str">
        <f t="shared" ca="1" si="54"/>
        <v/>
      </c>
      <c r="AC24" s="149" t="str">
        <f t="shared" ca="1" si="55"/>
        <v/>
      </c>
      <c r="AD24" s="148" t="str">
        <f t="shared" ca="1" si="56"/>
        <v/>
      </c>
      <c r="AE24" s="148" t="str">
        <f t="shared" ca="1" si="57"/>
        <v/>
      </c>
      <c r="AF24" s="148" t="str">
        <f t="shared" ca="1" si="58"/>
        <v/>
      </c>
      <c r="AG24" s="148" t="str">
        <f t="shared" ca="1" si="59"/>
        <v/>
      </c>
      <c r="AH24" s="148" t="str">
        <f t="shared" ca="1" si="60"/>
        <v/>
      </c>
      <c r="AI24" s="148" t="str">
        <f t="shared" ca="1" si="61"/>
        <v/>
      </c>
      <c r="AJ24" s="149" t="str">
        <f t="shared" ca="1" si="62"/>
        <v/>
      </c>
      <c r="AK24" s="149" t="str">
        <f t="shared" ca="1" si="63"/>
        <v/>
      </c>
      <c r="AL24" s="149" t="str">
        <f t="shared" ca="1" si="64"/>
        <v/>
      </c>
      <c r="AM24" s="148" t="str">
        <f t="shared" ca="1" si="65"/>
        <v/>
      </c>
      <c r="AN24" s="148" t="str">
        <f t="shared" ca="1" si="66"/>
        <v/>
      </c>
      <c r="AO24" s="148" t="str">
        <f t="shared" ca="1" si="67"/>
        <v/>
      </c>
      <c r="AP24" s="148" t="str">
        <f t="shared" ca="1" si="68"/>
        <v/>
      </c>
      <c r="AQ24" s="148" t="str">
        <f t="shared" ca="1" si="69"/>
        <v/>
      </c>
      <c r="AR24" s="148" t="str">
        <f t="shared" ca="1" si="70"/>
        <v/>
      </c>
      <c r="AS24" s="149" t="str">
        <f t="shared" ca="1" si="71"/>
        <v/>
      </c>
      <c r="AT24" s="149" t="str">
        <f t="shared" ca="1" si="72"/>
        <v/>
      </c>
      <c r="AU24" s="149" t="str">
        <f t="shared" ca="1" si="73"/>
        <v/>
      </c>
      <c r="AV24" s="148" t="str">
        <f t="shared" ca="1" si="74"/>
        <v/>
      </c>
      <c r="AW24" s="148" t="str">
        <f t="shared" ca="1" si="75"/>
        <v/>
      </c>
      <c r="AX24" s="148" t="str">
        <f t="shared" ca="1" si="76"/>
        <v/>
      </c>
      <c r="AY24" s="148" t="str">
        <f t="shared" ca="1" si="77"/>
        <v/>
      </c>
      <c r="AZ24" s="148" t="str">
        <f t="shared" ca="1" si="78"/>
        <v/>
      </c>
      <c r="BA24" s="148" t="str">
        <f t="shared" ca="1" si="79"/>
        <v/>
      </c>
      <c r="BB24" s="148" t="str">
        <f t="shared" ca="1" si="80"/>
        <v/>
      </c>
      <c r="BC24" s="148" t="str">
        <f t="shared" ca="1" si="81"/>
        <v/>
      </c>
      <c r="BD24" s="148" t="str">
        <f t="shared" ca="1" si="82"/>
        <v/>
      </c>
      <c r="BE24" s="149" t="str">
        <f t="shared" ca="1" si="83"/>
        <v/>
      </c>
      <c r="BF24" s="149" t="str">
        <f t="shared" ca="1" si="84"/>
        <v/>
      </c>
      <c r="BG24" s="149" t="str">
        <f t="shared" ca="1" si="85"/>
        <v/>
      </c>
      <c r="BH24" s="148" t="str">
        <f t="shared" ca="1" si="86"/>
        <v/>
      </c>
      <c r="BI24" s="148" t="str">
        <f t="shared" ca="1" si="87"/>
        <v/>
      </c>
      <c r="BJ24" s="148" t="str">
        <f t="shared" ca="1" si="88"/>
        <v/>
      </c>
      <c r="BK24" s="150" t="str">
        <f t="shared" ca="1" si="89"/>
        <v/>
      </c>
      <c r="BL24" s="150" t="str">
        <f t="shared" ca="1" si="90"/>
        <v/>
      </c>
      <c r="BM24" s="150" t="str">
        <f t="shared" ca="1" si="91"/>
        <v/>
      </c>
      <c r="BN24" s="4" t="e">
        <f t="shared" ca="1" si="92"/>
        <v>#VALUE!</v>
      </c>
      <c r="BO24" s="4" t="e">
        <f t="shared" ca="1" si="93"/>
        <v>#VALUE!</v>
      </c>
    </row>
    <row r="25" spans="1:67" s="36" customFormat="1" x14ac:dyDescent="0.2">
      <c r="A25" s="139">
        <v>21</v>
      </c>
      <c r="B25" s="145" t="str">
        <f t="shared" ca="1" si="28"/>
        <v/>
      </c>
      <c r="C25" s="146" t="str">
        <f t="shared" ca="1" si="29"/>
        <v/>
      </c>
      <c r="D25" s="146" t="str">
        <f t="shared" ca="1" si="30"/>
        <v/>
      </c>
      <c r="E25" s="147" t="str">
        <f t="shared" ca="1" si="31"/>
        <v/>
      </c>
      <c r="F25" s="147" t="str">
        <f t="shared" ca="1" si="32"/>
        <v/>
      </c>
      <c r="G25" s="147" t="str">
        <f t="shared" ca="1" si="33"/>
        <v/>
      </c>
      <c r="H25" s="147" t="str">
        <f t="shared" ca="1" si="34"/>
        <v/>
      </c>
      <c r="I25" s="147" t="str">
        <f t="shared" ca="1" si="35"/>
        <v/>
      </c>
      <c r="J25" s="147" t="str">
        <f t="shared" ca="1" si="36"/>
        <v/>
      </c>
      <c r="K25" s="147" t="str">
        <f t="shared" ca="1" si="37"/>
        <v/>
      </c>
      <c r="L25" s="147" t="str">
        <f t="shared" ca="1" si="38"/>
        <v/>
      </c>
      <c r="M25" s="147" t="str">
        <f t="shared" ca="1" si="39"/>
        <v/>
      </c>
      <c r="N25" s="147" t="str">
        <f t="shared" ca="1" si="40"/>
        <v/>
      </c>
      <c r="O25" s="147" t="str">
        <f t="shared" ca="1" si="41"/>
        <v/>
      </c>
      <c r="P25" s="147" t="str">
        <f t="shared" ca="1" si="42"/>
        <v/>
      </c>
      <c r="Q25" s="147" t="str">
        <f t="shared" ca="1" si="43"/>
        <v/>
      </c>
      <c r="R25" s="147" t="str">
        <f t="shared" ca="1" si="44"/>
        <v/>
      </c>
      <c r="S25" s="147" t="str">
        <f t="shared" ca="1" si="45"/>
        <v/>
      </c>
      <c r="T25" s="147" t="str">
        <f t="shared" ca="1" si="46"/>
        <v/>
      </c>
      <c r="U25" s="148" t="str">
        <f t="shared" ca="1" si="47"/>
        <v/>
      </c>
      <c r="V25" s="148" t="str">
        <f t="shared" ca="1" si="48"/>
        <v/>
      </c>
      <c r="W25" s="148" t="str">
        <f t="shared" ca="1" si="49"/>
        <v/>
      </c>
      <c r="X25" s="148" t="str">
        <f t="shared" ca="1" si="50"/>
        <v/>
      </c>
      <c r="Y25" s="148" t="str">
        <f t="shared" ca="1" si="51"/>
        <v/>
      </c>
      <c r="Z25" s="148" t="str">
        <f t="shared" ca="1" si="52"/>
        <v/>
      </c>
      <c r="AA25" s="149" t="str">
        <f t="shared" ca="1" si="53"/>
        <v/>
      </c>
      <c r="AB25" s="149" t="str">
        <f t="shared" ca="1" si="54"/>
        <v/>
      </c>
      <c r="AC25" s="149" t="str">
        <f t="shared" ca="1" si="55"/>
        <v/>
      </c>
      <c r="AD25" s="148" t="str">
        <f t="shared" ca="1" si="56"/>
        <v/>
      </c>
      <c r="AE25" s="148" t="str">
        <f t="shared" ca="1" si="57"/>
        <v/>
      </c>
      <c r="AF25" s="148" t="str">
        <f t="shared" ca="1" si="58"/>
        <v/>
      </c>
      <c r="AG25" s="148" t="str">
        <f t="shared" ca="1" si="59"/>
        <v/>
      </c>
      <c r="AH25" s="148" t="str">
        <f t="shared" ca="1" si="60"/>
        <v/>
      </c>
      <c r="AI25" s="148" t="str">
        <f t="shared" ca="1" si="61"/>
        <v/>
      </c>
      <c r="AJ25" s="149" t="str">
        <f t="shared" ca="1" si="62"/>
        <v/>
      </c>
      <c r="AK25" s="149" t="str">
        <f t="shared" ca="1" si="63"/>
        <v/>
      </c>
      <c r="AL25" s="149" t="str">
        <f t="shared" ca="1" si="64"/>
        <v/>
      </c>
      <c r="AM25" s="148" t="str">
        <f t="shared" ca="1" si="65"/>
        <v/>
      </c>
      <c r="AN25" s="148" t="str">
        <f t="shared" ca="1" si="66"/>
        <v/>
      </c>
      <c r="AO25" s="148" t="str">
        <f t="shared" ca="1" si="67"/>
        <v/>
      </c>
      <c r="AP25" s="148" t="str">
        <f t="shared" ca="1" si="68"/>
        <v/>
      </c>
      <c r="AQ25" s="148" t="str">
        <f t="shared" ca="1" si="69"/>
        <v/>
      </c>
      <c r="AR25" s="148" t="str">
        <f t="shared" ca="1" si="70"/>
        <v/>
      </c>
      <c r="AS25" s="149" t="str">
        <f t="shared" ca="1" si="71"/>
        <v/>
      </c>
      <c r="AT25" s="149" t="str">
        <f t="shared" ca="1" si="72"/>
        <v/>
      </c>
      <c r="AU25" s="149" t="str">
        <f t="shared" ca="1" si="73"/>
        <v/>
      </c>
      <c r="AV25" s="148" t="str">
        <f t="shared" ca="1" si="74"/>
        <v/>
      </c>
      <c r="AW25" s="148" t="str">
        <f t="shared" ca="1" si="75"/>
        <v/>
      </c>
      <c r="AX25" s="148" t="str">
        <f t="shared" ca="1" si="76"/>
        <v/>
      </c>
      <c r="AY25" s="148" t="str">
        <f t="shared" ca="1" si="77"/>
        <v/>
      </c>
      <c r="AZ25" s="148" t="str">
        <f t="shared" ca="1" si="78"/>
        <v/>
      </c>
      <c r="BA25" s="148" t="str">
        <f t="shared" ca="1" si="79"/>
        <v/>
      </c>
      <c r="BB25" s="148" t="str">
        <f t="shared" ca="1" si="80"/>
        <v/>
      </c>
      <c r="BC25" s="148" t="str">
        <f t="shared" ca="1" si="81"/>
        <v/>
      </c>
      <c r="BD25" s="148" t="str">
        <f t="shared" ca="1" si="82"/>
        <v/>
      </c>
      <c r="BE25" s="149" t="str">
        <f t="shared" ca="1" si="83"/>
        <v/>
      </c>
      <c r="BF25" s="149" t="str">
        <f t="shared" ca="1" si="84"/>
        <v/>
      </c>
      <c r="BG25" s="149" t="str">
        <f t="shared" ca="1" si="85"/>
        <v/>
      </c>
      <c r="BH25" s="148" t="str">
        <f t="shared" ca="1" si="86"/>
        <v/>
      </c>
      <c r="BI25" s="148" t="str">
        <f t="shared" ca="1" si="87"/>
        <v/>
      </c>
      <c r="BJ25" s="148" t="str">
        <f t="shared" ca="1" si="88"/>
        <v/>
      </c>
      <c r="BK25" s="150" t="str">
        <f t="shared" ca="1" si="89"/>
        <v/>
      </c>
      <c r="BL25" s="150" t="str">
        <f t="shared" ca="1" si="90"/>
        <v/>
      </c>
      <c r="BM25" s="150" t="str">
        <f t="shared" ca="1" si="91"/>
        <v/>
      </c>
      <c r="BN25" s="4" t="e">
        <f t="shared" ca="1" si="92"/>
        <v>#VALUE!</v>
      </c>
      <c r="BO25" s="4" t="e">
        <f t="shared" ca="1" si="93"/>
        <v>#VALUE!</v>
      </c>
    </row>
    <row r="26" spans="1:67" s="36" customFormat="1" x14ac:dyDescent="0.2">
      <c r="A26" s="139">
        <v>22</v>
      </c>
      <c r="B26" s="145" t="str">
        <f t="shared" ca="1" si="28"/>
        <v/>
      </c>
      <c r="C26" s="146" t="str">
        <f t="shared" ca="1" si="29"/>
        <v/>
      </c>
      <c r="D26" s="146" t="str">
        <f t="shared" ca="1" si="30"/>
        <v/>
      </c>
      <c r="E26" s="147" t="str">
        <f t="shared" ca="1" si="31"/>
        <v/>
      </c>
      <c r="F26" s="147" t="str">
        <f t="shared" ca="1" si="32"/>
        <v/>
      </c>
      <c r="G26" s="147" t="str">
        <f t="shared" ca="1" si="33"/>
        <v/>
      </c>
      <c r="H26" s="147" t="str">
        <f t="shared" ca="1" si="34"/>
        <v/>
      </c>
      <c r="I26" s="147" t="str">
        <f t="shared" ca="1" si="35"/>
        <v/>
      </c>
      <c r="J26" s="147" t="str">
        <f t="shared" ca="1" si="36"/>
        <v/>
      </c>
      <c r="K26" s="147" t="str">
        <f t="shared" ca="1" si="37"/>
        <v/>
      </c>
      <c r="L26" s="147" t="str">
        <f t="shared" ca="1" si="38"/>
        <v/>
      </c>
      <c r="M26" s="147" t="str">
        <f t="shared" ca="1" si="39"/>
        <v/>
      </c>
      <c r="N26" s="147" t="str">
        <f t="shared" ca="1" si="40"/>
        <v/>
      </c>
      <c r="O26" s="147" t="str">
        <f t="shared" ca="1" si="41"/>
        <v/>
      </c>
      <c r="P26" s="147" t="str">
        <f t="shared" ca="1" si="42"/>
        <v/>
      </c>
      <c r="Q26" s="147" t="str">
        <f t="shared" ca="1" si="43"/>
        <v/>
      </c>
      <c r="R26" s="147" t="str">
        <f t="shared" ca="1" si="44"/>
        <v/>
      </c>
      <c r="S26" s="147" t="str">
        <f t="shared" ca="1" si="45"/>
        <v/>
      </c>
      <c r="T26" s="147" t="str">
        <f t="shared" ca="1" si="46"/>
        <v/>
      </c>
      <c r="U26" s="148" t="str">
        <f t="shared" ca="1" si="47"/>
        <v/>
      </c>
      <c r="V26" s="148" t="str">
        <f t="shared" ca="1" si="48"/>
        <v/>
      </c>
      <c r="W26" s="148" t="str">
        <f t="shared" ca="1" si="49"/>
        <v/>
      </c>
      <c r="X26" s="148" t="str">
        <f t="shared" ca="1" si="50"/>
        <v/>
      </c>
      <c r="Y26" s="148" t="str">
        <f t="shared" ca="1" si="51"/>
        <v/>
      </c>
      <c r="Z26" s="148" t="str">
        <f t="shared" ca="1" si="52"/>
        <v/>
      </c>
      <c r="AA26" s="149" t="str">
        <f t="shared" ca="1" si="53"/>
        <v/>
      </c>
      <c r="AB26" s="149" t="str">
        <f t="shared" ca="1" si="54"/>
        <v/>
      </c>
      <c r="AC26" s="149" t="str">
        <f t="shared" ca="1" si="55"/>
        <v/>
      </c>
      <c r="AD26" s="148" t="str">
        <f t="shared" ca="1" si="56"/>
        <v/>
      </c>
      <c r="AE26" s="148" t="str">
        <f t="shared" ca="1" si="57"/>
        <v/>
      </c>
      <c r="AF26" s="148" t="str">
        <f t="shared" ca="1" si="58"/>
        <v/>
      </c>
      <c r="AG26" s="148" t="str">
        <f t="shared" ca="1" si="59"/>
        <v/>
      </c>
      <c r="AH26" s="148" t="str">
        <f t="shared" ca="1" si="60"/>
        <v/>
      </c>
      <c r="AI26" s="148" t="str">
        <f t="shared" ca="1" si="61"/>
        <v/>
      </c>
      <c r="AJ26" s="149" t="str">
        <f t="shared" ca="1" si="62"/>
        <v/>
      </c>
      <c r="AK26" s="149" t="str">
        <f t="shared" ca="1" si="63"/>
        <v/>
      </c>
      <c r="AL26" s="149" t="str">
        <f t="shared" ca="1" si="64"/>
        <v/>
      </c>
      <c r="AM26" s="148" t="str">
        <f t="shared" ca="1" si="65"/>
        <v/>
      </c>
      <c r="AN26" s="148" t="str">
        <f t="shared" ca="1" si="66"/>
        <v/>
      </c>
      <c r="AO26" s="148" t="str">
        <f t="shared" ca="1" si="67"/>
        <v/>
      </c>
      <c r="AP26" s="148" t="str">
        <f t="shared" ca="1" si="68"/>
        <v/>
      </c>
      <c r="AQ26" s="148" t="str">
        <f t="shared" ca="1" si="69"/>
        <v/>
      </c>
      <c r="AR26" s="148" t="str">
        <f t="shared" ca="1" si="70"/>
        <v/>
      </c>
      <c r="AS26" s="149" t="str">
        <f t="shared" ca="1" si="71"/>
        <v/>
      </c>
      <c r="AT26" s="149" t="str">
        <f t="shared" ca="1" si="72"/>
        <v/>
      </c>
      <c r="AU26" s="149" t="str">
        <f t="shared" ca="1" si="73"/>
        <v/>
      </c>
      <c r="AV26" s="148" t="str">
        <f t="shared" ca="1" si="74"/>
        <v/>
      </c>
      <c r="AW26" s="148" t="str">
        <f t="shared" ca="1" si="75"/>
        <v/>
      </c>
      <c r="AX26" s="148" t="str">
        <f t="shared" ca="1" si="76"/>
        <v/>
      </c>
      <c r="AY26" s="148" t="str">
        <f t="shared" ca="1" si="77"/>
        <v/>
      </c>
      <c r="AZ26" s="148" t="str">
        <f t="shared" ca="1" si="78"/>
        <v/>
      </c>
      <c r="BA26" s="148" t="str">
        <f t="shared" ca="1" si="79"/>
        <v/>
      </c>
      <c r="BB26" s="148" t="str">
        <f t="shared" ca="1" si="80"/>
        <v/>
      </c>
      <c r="BC26" s="148" t="str">
        <f t="shared" ca="1" si="81"/>
        <v/>
      </c>
      <c r="BD26" s="148" t="str">
        <f t="shared" ca="1" si="82"/>
        <v/>
      </c>
      <c r="BE26" s="149" t="str">
        <f t="shared" ca="1" si="83"/>
        <v/>
      </c>
      <c r="BF26" s="149" t="str">
        <f t="shared" ca="1" si="84"/>
        <v/>
      </c>
      <c r="BG26" s="149" t="str">
        <f t="shared" ca="1" si="85"/>
        <v/>
      </c>
      <c r="BH26" s="148" t="str">
        <f t="shared" ca="1" si="86"/>
        <v/>
      </c>
      <c r="BI26" s="148" t="str">
        <f t="shared" ca="1" si="87"/>
        <v/>
      </c>
      <c r="BJ26" s="148" t="str">
        <f t="shared" ca="1" si="88"/>
        <v/>
      </c>
      <c r="BK26" s="150" t="str">
        <f t="shared" ca="1" si="89"/>
        <v/>
      </c>
      <c r="BL26" s="150" t="str">
        <f t="shared" ca="1" si="90"/>
        <v/>
      </c>
      <c r="BM26" s="150" t="str">
        <f t="shared" ca="1" si="91"/>
        <v/>
      </c>
      <c r="BN26" s="4" t="e">
        <f t="shared" ca="1" si="92"/>
        <v>#VALUE!</v>
      </c>
      <c r="BO26" s="4" t="e">
        <f t="shared" ca="1" si="93"/>
        <v>#VALUE!</v>
      </c>
    </row>
    <row r="27" spans="1:67" s="36" customFormat="1" x14ac:dyDescent="0.2">
      <c r="A27" s="139">
        <v>23</v>
      </c>
      <c r="B27" s="145" t="str">
        <f t="shared" ca="1" si="28"/>
        <v/>
      </c>
      <c r="C27" s="146" t="str">
        <f t="shared" ca="1" si="29"/>
        <v/>
      </c>
      <c r="D27" s="146" t="str">
        <f t="shared" ca="1" si="30"/>
        <v/>
      </c>
      <c r="E27" s="147" t="str">
        <f t="shared" ca="1" si="31"/>
        <v/>
      </c>
      <c r="F27" s="147" t="str">
        <f t="shared" ca="1" si="32"/>
        <v/>
      </c>
      <c r="G27" s="147" t="str">
        <f t="shared" ca="1" si="33"/>
        <v/>
      </c>
      <c r="H27" s="147" t="str">
        <f t="shared" ca="1" si="34"/>
        <v/>
      </c>
      <c r="I27" s="147" t="str">
        <f t="shared" ca="1" si="35"/>
        <v/>
      </c>
      <c r="J27" s="147" t="str">
        <f t="shared" ca="1" si="36"/>
        <v/>
      </c>
      <c r="K27" s="147" t="str">
        <f t="shared" ca="1" si="37"/>
        <v/>
      </c>
      <c r="L27" s="147" t="str">
        <f t="shared" ca="1" si="38"/>
        <v/>
      </c>
      <c r="M27" s="147" t="str">
        <f t="shared" ca="1" si="39"/>
        <v/>
      </c>
      <c r="N27" s="147" t="str">
        <f t="shared" ca="1" si="40"/>
        <v/>
      </c>
      <c r="O27" s="147" t="str">
        <f t="shared" ca="1" si="41"/>
        <v/>
      </c>
      <c r="P27" s="147" t="str">
        <f t="shared" ca="1" si="42"/>
        <v/>
      </c>
      <c r="Q27" s="147" t="str">
        <f t="shared" ca="1" si="43"/>
        <v/>
      </c>
      <c r="R27" s="147" t="str">
        <f t="shared" ca="1" si="44"/>
        <v/>
      </c>
      <c r="S27" s="147" t="str">
        <f t="shared" ca="1" si="45"/>
        <v/>
      </c>
      <c r="T27" s="147" t="str">
        <f t="shared" ca="1" si="46"/>
        <v/>
      </c>
      <c r="U27" s="148" t="str">
        <f t="shared" ca="1" si="47"/>
        <v/>
      </c>
      <c r="V27" s="148" t="str">
        <f t="shared" ca="1" si="48"/>
        <v/>
      </c>
      <c r="W27" s="148" t="str">
        <f t="shared" ca="1" si="49"/>
        <v/>
      </c>
      <c r="X27" s="148" t="str">
        <f t="shared" ca="1" si="50"/>
        <v/>
      </c>
      <c r="Y27" s="148" t="str">
        <f t="shared" ca="1" si="51"/>
        <v/>
      </c>
      <c r="Z27" s="148" t="str">
        <f t="shared" ca="1" si="52"/>
        <v/>
      </c>
      <c r="AA27" s="149" t="str">
        <f t="shared" ca="1" si="53"/>
        <v/>
      </c>
      <c r="AB27" s="149" t="str">
        <f t="shared" ca="1" si="54"/>
        <v/>
      </c>
      <c r="AC27" s="149" t="str">
        <f t="shared" ca="1" si="55"/>
        <v/>
      </c>
      <c r="AD27" s="148" t="str">
        <f t="shared" ca="1" si="56"/>
        <v/>
      </c>
      <c r="AE27" s="148" t="str">
        <f t="shared" ca="1" si="57"/>
        <v/>
      </c>
      <c r="AF27" s="148" t="str">
        <f t="shared" ca="1" si="58"/>
        <v/>
      </c>
      <c r="AG27" s="148" t="str">
        <f t="shared" ca="1" si="59"/>
        <v/>
      </c>
      <c r="AH27" s="148" t="str">
        <f t="shared" ca="1" si="60"/>
        <v/>
      </c>
      <c r="AI27" s="148" t="str">
        <f t="shared" ca="1" si="61"/>
        <v/>
      </c>
      <c r="AJ27" s="149" t="str">
        <f t="shared" ca="1" si="62"/>
        <v/>
      </c>
      <c r="AK27" s="149" t="str">
        <f t="shared" ca="1" si="63"/>
        <v/>
      </c>
      <c r="AL27" s="149" t="str">
        <f t="shared" ca="1" si="64"/>
        <v/>
      </c>
      <c r="AM27" s="148" t="str">
        <f t="shared" ca="1" si="65"/>
        <v/>
      </c>
      <c r="AN27" s="148" t="str">
        <f t="shared" ca="1" si="66"/>
        <v/>
      </c>
      <c r="AO27" s="148" t="str">
        <f t="shared" ca="1" si="67"/>
        <v/>
      </c>
      <c r="AP27" s="148" t="str">
        <f t="shared" ca="1" si="68"/>
        <v/>
      </c>
      <c r="AQ27" s="148" t="str">
        <f t="shared" ca="1" si="69"/>
        <v/>
      </c>
      <c r="AR27" s="148" t="str">
        <f t="shared" ca="1" si="70"/>
        <v/>
      </c>
      <c r="AS27" s="149" t="str">
        <f t="shared" ca="1" si="71"/>
        <v/>
      </c>
      <c r="AT27" s="149" t="str">
        <f t="shared" ca="1" si="72"/>
        <v/>
      </c>
      <c r="AU27" s="149" t="str">
        <f t="shared" ca="1" si="73"/>
        <v/>
      </c>
      <c r="AV27" s="148" t="str">
        <f t="shared" ca="1" si="74"/>
        <v/>
      </c>
      <c r="AW27" s="148" t="str">
        <f t="shared" ca="1" si="75"/>
        <v/>
      </c>
      <c r="AX27" s="148" t="str">
        <f t="shared" ca="1" si="76"/>
        <v/>
      </c>
      <c r="AY27" s="148" t="str">
        <f t="shared" ca="1" si="77"/>
        <v/>
      </c>
      <c r="AZ27" s="148" t="str">
        <f t="shared" ca="1" si="78"/>
        <v/>
      </c>
      <c r="BA27" s="148" t="str">
        <f t="shared" ca="1" si="79"/>
        <v/>
      </c>
      <c r="BB27" s="148" t="str">
        <f t="shared" ca="1" si="80"/>
        <v/>
      </c>
      <c r="BC27" s="148" t="str">
        <f t="shared" ca="1" si="81"/>
        <v/>
      </c>
      <c r="BD27" s="148" t="str">
        <f t="shared" ca="1" si="82"/>
        <v/>
      </c>
      <c r="BE27" s="149" t="str">
        <f t="shared" ca="1" si="83"/>
        <v/>
      </c>
      <c r="BF27" s="149" t="str">
        <f t="shared" ca="1" si="84"/>
        <v/>
      </c>
      <c r="BG27" s="149" t="str">
        <f t="shared" ca="1" si="85"/>
        <v/>
      </c>
      <c r="BH27" s="148" t="str">
        <f t="shared" ca="1" si="86"/>
        <v/>
      </c>
      <c r="BI27" s="148" t="str">
        <f t="shared" ca="1" si="87"/>
        <v/>
      </c>
      <c r="BJ27" s="148" t="str">
        <f t="shared" ca="1" si="88"/>
        <v/>
      </c>
      <c r="BK27" s="150" t="str">
        <f t="shared" ca="1" si="89"/>
        <v/>
      </c>
      <c r="BL27" s="150" t="str">
        <f t="shared" ca="1" si="90"/>
        <v/>
      </c>
      <c r="BM27" s="150" t="str">
        <f t="shared" ca="1" si="91"/>
        <v/>
      </c>
      <c r="BN27" s="4" t="e">
        <f t="shared" ca="1" si="92"/>
        <v>#VALUE!</v>
      </c>
      <c r="BO27" s="4" t="e">
        <f t="shared" ca="1" si="93"/>
        <v>#VALUE!</v>
      </c>
    </row>
    <row r="28" spans="1:67" s="36" customFormat="1" x14ac:dyDescent="0.2">
      <c r="A28" s="139">
        <v>24</v>
      </c>
      <c r="B28" s="145" t="str">
        <f t="shared" ca="1" si="28"/>
        <v/>
      </c>
      <c r="C28" s="146" t="str">
        <f t="shared" ca="1" si="29"/>
        <v/>
      </c>
      <c r="D28" s="146" t="str">
        <f t="shared" ca="1" si="30"/>
        <v/>
      </c>
      <c r="E28" s="147" t="str">
        <f t="shared" ca="1" si="31"/>
        <v/>
      </c>
      <c r="F28" s="147" t="str">
        <f t="shared" ca="1" si="32"/>
        <v/>
      </c>
      <c r="G28" s="147" t="str">
        <f t="shared" ca="1" si="33"/>
        <v/>
      </c>
      <c r="H28" s="147" t="str">
        <f t="shared" ca="1" si="34"/>
        <v/>
      </c>
      <c r="I28" s="147" t="str">
        <f t="shared" ca="1" si="35"/>
        <v/>
      </c>
      <c r="J28" s="147" t="str">
        <f t="shared" ca="1" si="36"/>
        <v/>
      </c>
      <c r="K28" s="147" t="str">
        <f t="shared" ca="1" si="37"/>
        <v/>
      </c>
      <c r="L28" s="147" t="str">
        <f t="shared" ca="1" si="38"/>
        <v/>
      </c>
      <c r="M28" s="147" t="str">
        <f t="shared" ca="1" si="39"/>
        <v/>
      </c>
      <c r="N28" s="147" t="str">
        <f t="shared" ca="1" si="40"/>
        <v/>
      </c>
      <c r="O28" s="147" t="str">
        <f t="shared" ca="1" si="41"/>
        <v/>
      </c>
      <c r="P28" s="147" t="str">
        <f t="shared" ca="1" si="42"/>
        <v/>
      </c>
      <c r="Q28" s="147" t="str">
        <f t="shared" ca="1" si="43"/>
        <v/>
      </c>
      <c r="R28" s="147" t="str">
        <f t="shared" ca="1" si="44"/>
        <v/>
      </c>
      <c r="S28" s="147" t="str">
        <f t="shared" ca="1" si="45"/>
        <v/>
      </c>
      <c r="T28" s="147" t="str">
        <f t="shared" ca="1" si="46"/>
        <v/>
      </c>
      <c r="U28" s="148" t="str">
        <f t="shared" ca="1" si="47"/>
        <v/>
      </c>
      <c r="V28" s="148" t="str">
        <f t="shared" ca="1" si="48"/>
        <v/>
      </c>
      <c r="W28" s="148" t="str">
        <f t="shared" ca="1" si="49"/>
        <v/>
      </c>
      <c r="X28" s="148" t="str">
        <f t="shared" ca="1" si="50"/>
        <v/>
      </c>
      <c r="Y28" s="148" t="str">
        <f t="shared" ca="1" si="51"/>
        <v/>
      </c>
      <c r="Z28" s="148" t="str">
        <f t="shared" ca="1" si="52"/>
        <v/>
      </c>
      <c r="AA28" s="149" t="str">
        <f t="shared" ca="1" si="53"/>
        <v/>
      </c>
      <c r="AB28" s="149" t="str">
        <f t="shared" ca="1" si="54"/>
        <v/>
      </c>
      <c r="AC28" s="149" t="str">
        <f t="shared" ca="1" si="55"/>
        <v/>
      </c>
      <c r="AD28" s="148" t="str">
        <f t="shared" ca="1" si="56"/>
        <v/>
      </c>
      <c r="AE28" s="148" t="str">
        <f t="shared" ca="1" si="57"/>
        <v/>
      </c>
      <c r="AF28" s="148" t="str">
        <f t="shared" ca="1" si="58"/>
        <v/>
      </c>
      <c r="AG28" s="148" t="str">
        <f t="shared" ca="1" si="59"/>
        <v/>
      </c>
      <c r="AH28" s="148" t="str">
        <f t="shared" ca="1" si="60"/>
        <v/>
      </c>
      <c r="AI28" s="148" t="str">
        <f t="shared" ca="1" si="61"/>
        <v/>
      </c>
      <c r="AJ28" s="149" t="str">
        <f t="shared" ca="1" si="62"/>
        <v/>
      </c>
      <c r="AK28" s="149" t="str">
        <f t="shared" ca="1" si="63"/>
        <v/>
      </c>
      <c r="AL28" s="149" t="str">
        <f t="shared" ca="1" si="64"/>
        <v/>
      </c>
      <c r="AM28" s="148" t="str">
        <f t="shared" ca="1" si="65"/>
        <v/>
      </c>
      <c r="AN28" s="148" t="str">
        <f t="shared" ca="1" si="66"/>
        <v/>
      </c>
      <c r="AO28" s="148" t="str">
        <f t="shared" ca="1" si="67"/>
        <v/>
      </c>
      <c r="AP28" s="148" t="str">
        <f t="shared" ca="1" si="68"/>
        <v/>
      </c>
      <c r="AQ28" s="148" t="str">
        <f t="shared" ca="1" si="69"/>
        <v/>
      </c>
      <c r="AR28" s="148" t="str">
        <f t="shared" ca="1" si="70"/>
        <v/>
      </c>
      <c r="AS28" s="149" t="str">
        <f t="shared" ca="1" si="71"/>
        <v/>
      </c>
      <c r="AT28" s="149" t="str">
        <f t="shared" ca="1" si="72"/>
        <v/>
      </c>
      <c r="AU28" s="149" t="str">
        <f t="shared" ca="1" si="73"/>
        <v/>
      </c>
      <c r="AV28" s="148" t="str">
        <f t="shared" ca="1" si="74"/>
        <v/>
      </c>
      <c r="AW28" s="148" t="str">
        <f t="shared" ca="1" si="75"/>
        <v/>
      </c>
      <c r="AX28" s="148" t="str">
        <f t="shared" ca="1" si="76"/>
        <v/>
      </c>
      <c r="AY28" s="148" t="str">
        <f t="shared" ca="1" si="77"/>
        <v/>
      </c>
      <c r="AZ28" s="148" t="str">
        <f t="shared" ca="1" si="78"/>
        <v/>
      </c>
      <c r="BA28" s="148" t="str">
        <f t="shared" ca="1" si="79"/>
        <v/>
      </c>
      <c r="BB28" s="148" t="str">
        <f t="shared" ca="1" si="80"/>
        <v/>
      </c>
      <c r="BC28" s="148" t="str">
        <f t="shared" ca="1" si="81"/>
        <v/>
      </c>
      <c r="BD28" s="148" t="str">
        <f t="shared" ca="1" si="82"/>
        <v/>
      </c>
      <c r="BE28" s="149" t="str">
        <f t="shared" ca="1" si="83"/>
        <v/>
      </c>
      <c r="BF28" s="149" t="str">
        <f t="shared" ca="1" si="84"/>
        <v/>
      </c>
      <c r="BG28" s="149" t="str">
        <f t="shared" ca="1" si="85"/>
        <v/>
      </c>
      <c r="BH28" s="148" t="str">
        <f t="shared" ca="1" si="86"/>
        <v/>
      </c>
      <c r="BI28" s="148" t="str">
        <f t="shared" ca="1" si="87"/>
        <v/>
      </c>
      <c r="BJ28" s="148" t="str">
        <f t="shared" ca="1" si="88"/>
        <v/>
      </c>
      <c r="BK28" s="150" t="str">
        <f t="shared" ca="1" si="89"/>
        <v/>
      </c>
      <c r="BL28" s="150" t="str">
        <f t="shared" ca="1" si="90"/>
        <v/>
      </c>
      <c r="BM28" s="150" t="str">
        <f t="shared" ca="1" si="91"/>
        <v/>
      </c>
      <c r="BN28" s="4" t="e">
        <f t="shared" ca="1" si="92"/>
        <v>#VALUE!</v>
      </c>
      <c r="BO28" s="4" t="e">
        <f t="shared" ca="1" si="93"/>
        <v>#VALUE!</v>
      </c>
    </row>
    <row r="29" spans="1:67" s="36" customFormat="1" x14ac:dyDescent="0.2">
      <c r="A29" s="139">
        <v>25</v>
      </c>
      <c r="B29" s="145" t="str">
        <f t="shared" ca="1" si="28"/>
        <v/>
      </c>
      <c r="C29" s="146" t="str">
        <f t="shared" ca="1" si="29"/>
        <v/>
      </c>
      <c r="D29" s="146" t="str">
        <f t="shared" ca="1" si="30"/>
        <v/>
      </c>
      <c r="E29" s="147" t="str">
        <f t="shared" ca="1" si="31"/>
        <v/>
      </c>
      <c r="F29" s="147" t="str">
        <f t="shared" ca="1" si="32"/>
        <v/>
      </c>
      <c r="G29" s="147" t="str">
        <f t="shared" ca="1" si="33"/>
        <v/>
      </c>
      <c r="H29" s="147" t="str">
        <f t="shared" ca="1" si="34"/>
        <v/>
      </c>
      <c r="I29" s="147" t="str">
        <f t="shared" ca="1" si="35"/>
        <v/>
      </c>
      <c r="J29" s="147" t="str">
        <f t="shared" ca="1" si="36"/>
        <v/>
      </c>
      <c r="K29" s="147" t="str">
        <f t="shared" ca="1" si="37"/>
        <v/>
      </c>
      <c r="L29" s="147" t="str">
        <f t="shared" ca="1" si="38"/>
        <v/>
      </c>
      <c r="M29" s="147" t="str">
        <f t="shared" ca="1" si="39"/>
        <v/>
      </c>
      <c r="N29" s="147" t="str">
        <f t="shared" ca="1" si="40"/>
        <v/>
      </c>
      <c r="O29" s="147" t="str">
        <f t="shared" ca="1" si="41"/>
        <v/>
      </c>
      <c r="P29" s="147" t="str">
        <f t="shared" ca="1" si="42"/>
        <v/>
      </c>
      <c r="Q29" s="147" t="str">
        <f t="shared" ca="1" si="43"/>
        <v/>
      </c>
      <c r="R29" s="147" t="str">
        <f t="shared" ca="1" si="44"/>
        <v/>
      </c>
      <c r="S29" s="147" t="str">
        <f t="shared" ca="1" si="45"/>
        <v/>
      </c>
      <c r="T29" s="147" t="str">
        <f t="shared" ca="1" si="46"/>
        <v/>
      </c>
      <c r="U29" s="148" t="str">
        <f t="shared" ca="1" si="47"/>
        <v/>
      </c>
      <c r="V29" s="148" t="str">
        <f t="shared" ca="1" si="48"/>
        <v/>
      </c>
      <c r="W29" s="148" t="str">
        <f t="shared" ca="1" si="49"/>
        <v/>
      </c>
      <c r="X29" s="148" t="str">
        <f t="shared" ca="1" si="50"/>
        <v/>
      </c>
      <c r="Y29" s="148" t="str">
        <f t="shared" ca="1" si="51"/>
        <v/>
      </c>
      <c r="Z29" s="148" t="str">
        <f t="shared" ca="1" si="52"/>
        <v/>
      </c>
      <c r="AA29" s="149" t="str">
        <f t="shared" ca="1" si="53"/>
        <v/>
      </c>
      <c r="AB29" s="149" t="str">
        <f t="shared" ca="1" si="54"/>
        <v/>
      </c>
      <c r="AC29" s="149" t="str">
        <f t="shared" ca="1" si="55"/>
        <v/>
      </c>
      <c r="AD29" s="148" t="str">
        <f t="shared" ca="1" si="56"/>
        <v/>
      </c>
      <c r="AE29" s="148" t="str">
        <f t="shared" ca="1" si="57"/>
        <v/>
      </c>
      <c r="AF29" s="148" t="str">
        <f t="shared" ca="1" si="58"/>
        <v/>
      </c>
      <c r="AG29" s="148" t="str">
        <f t="shared" ca="1" si="59"/>
        <v/>
      </c>
      <c r="AH29" s="148" t="str">
        <f t="shared" ca="1" si="60"/>
        <v/>
      </c>
      <c r="AI29" s="148" t="str">
        <f t="shared" ca="1" si="61"/>
        <v/>
      </c>
      <c r="AJ29" s="149" t="str">
        <f t="shared" ca="1" si="62"/>
        <v/>
      </c>
      <c r="AK29" s="149" t="str">
        <f t="shared" ca="1" si="63"/>
        <v/>
      </c>
      <c r="AL29" s="149" t="str">
        <f t="shared" ca="1" si="64"/>
        <v/>
      </c>
      <c r="AM29" s="148" t="str">
        <f t="shared" ca="1" si="65"/>
        <v/>
      </c>
      <c r="AN29" s="148" t="str">
        <f t="shared" ca="1" si="66"/>
        <v/>
      </c>
      <c r="AO29" s="148" t="str">
        <f t="shared" ca="1" si="67"/>
        <v/>
      </c>
      <c r="AP29" s="148" t="str">
        <f t="shared" ca="1" si="68"/>
        <v/>
      </c>
      <c r="AQ29" s="148" t="str">
        <f t="shared" ca="1" si="69"/>
        <v/>
      </c>
      <c r="AR29" s="148" t="str">
        <f t="shared" ca="1" si="70"/>
        <v/>
      </c>
      <c r="AS29" s="149" t="str">
        <f t="shared" ca="1" si="71"/>
        <v/>
      </c>
      <c r="AT29" s="149" t="str">
        <f t="shared" ca="1" si="72"/>
        <v/>
      </c>
      <c r="AU29" s="149" t="str">
        <f t="shared" ca="1" si="73"/>
        <v/>
      </c>
      <c r="AV29" s="148" t="str">
        <f t="shared" ca="1" si="74"/>
        <v/>
      </c>
      <c r="AW29" s="148" t="str">
        <f t="shared" ca="1" si="75"/>
        <v/>
      </c>
      <c r="AX29" s="148" t="str">
        <f t="shared" ca="1" si="76"/>
        <v/>
      </c>
      <c r="AY29" s="148" t="str">
        <f t="shared" ca="1" si="77"/>
        <v/>
      </c>
      <c r="AZ29" s="148" t="str">
        <f t="shared" ca="1" si="78"/>
        <v/>
      </c>
      <c r="BA29" s="148" t="str">
        <f t="shared" ca="1" si="79"/>
        <v/>
      </c>
      <c r="BB29" s="148" t="str">
        <f t="shared" ca="1" si="80"/>
        <v/>
      </c>
      <c r="BC29" s="148" t="str">
        <f t="shared" ca="1" si="81"/>
        <v/>
      </c>
      <c r="BD29" s="148" t="str">
        <f t="shared" ca="1" si="82"/>
        <v/>
      </c>
      <c r="BE29" s="149" t="str">
        <f t="shared" ca="1" si="83"/>
        <v/>
      </c>
      <c r="BF29" s="149" t="str">
        <f t="shared" ca="1" si="84"/>
        <v/>
      </c>
      <c r="BG29" s="149" t="str">
        <f t="shared" ca="1" si="85"/>
        <v/>
      </c>
      <c r="BH29" s="148" t="str">
        <f t="shared" ca="1" si="86"/>
        <v/>
      </c>
      <c r="BI29" s="148" t="str">
        <f t="shared" ca="1" si="87"/>
        <v/>
      </c>
      <c r="BJ29" s="148" t="str">
        <f t="shared" ca="1" si="88"/>
        <v/>
      </c>
      <c r="BK29" s="150" t="str">
        <f t="shared" ca="1" si="89"/>
        <v/>
      </c>
      <c r="BL29" s="150" t="str">
        <f t="shared" ca="1" si="90"/>
        <v/>
      </c>
      <c r="BM29" s="150" t="str">
        <f t="shared" ca="1" si="91"/>
        <v/>
      </c>
      <c r="BN29" s="4" t="e">
        <f t="shared" ca="1" si="92"/>
        <v>#VALUE!</v>
      </c>
      <c r="BO29" s="4" t="e">
        <f t="shared" ca="1" si="93"/>
        <v>#VALUE!</v>
      </c>
    </row>
    <row r="30" spans="1:67" s="36" customFormat="1" x14ac:dyDescent="0.2">
      <c r="A30" s="139">
        <v>26</v>
      </c>
      <c r="B30" s="145" t="str">
        <f t="shared" ca="1" si="28"/>
        <v/>
      </c>
      <c r="C30" s="146" t="str">
        <f t="shared" ca="1" si="29"/>
        <v/>
      </c>
      <c r="D30" s="146" t="str">
        <f t="shared" ca="1" si="30"/>
        <v/>
      </c>
      <c r="E30" s="147" t="str">
        <f t="shared" ca="1" si="31"/>
        <v/>
      </c>
      <c r="F30" s="147" t="str">
        <f t="shared" ca="1" si="32"/>
        <v/>
      </c>
      <c r="G30" s="147" t="str">
        <f t="shared" ca="1" si="33"/>
        <v/>
      </c>
      <c r="H30" s="147" t="str">
        <f t="shared" ca="1" si="34"/>
        <v/>
      </c>
      <c r="I30" s="147" t="str">
        <f t="shared" ca="1" si="35"/>
        <v/>
      </c>
      <c r="J30" s="147" t="str">
        <f t="shared" ca="1" si="36"/>
        <v/>
      </c>
      <c r="K30" s="147" t="str">
        <f t="shared" ca="1" si="37"/>
        <v/>
      </c>
      <c r="L30" s="147" t="str">
        <f t="shared" ca="1" si="38"/>
        <v/>
      </c>
      <c r="M30" s="147" t="str">
        <f t="shared" ca="1" si="39"/>
        <v/>
      </c>
      <c r="N30" s="147" t="str">
        <f t="shared" ca="1" si="40"/>
        <v/>
      </c>
      <c r="O30" s="147" t="str">
        <f t="shared" ca="1" si="41"/>
        <v/>
      </c>
      <c r="P30" s="147" t="str">
        <f t="shared" ca="1" si="42"/>
        <v/>
      </c>
      <c r="Q30" s="147" t="str">
        <f t="shared" ca="1" si="43"/>
        <v/>
      </c>
      <c r="R30" s="147" t="str">
        <f t="shared" ca="1" si="44"/>
        <v/>
      </c>
      <c r="S30" s="147" t="str">
        <f t="shared" ca="1" si="45"/>
        <v/>
      </c>
      <c r="T30" s="147" t="str">
        <f t="shared" ca="1" si="46"/>
        <v/>
      </c>
      <c r="U30" s="148" t="str">
        <f t="shared" ca="1" si="47"/>
        <v/>
      </c>
      <c r="V30" s="148" t="str">
        <f t="shared" ca="1" si="48"/>
        <v/>
      </c>
      <c r="W30" s="148" t="str">
        <f t="shared" ca="1" si="49"/>
        <v/>
      </c>
      <c r="X30" s="148" t="str">
        <f t="shared" ca="1" si="50"/>
        <v/>
      </c>
      <c r="Y30" s="148" t="str">
        <f t="shared" ca="1" si="51"/>
        <v/>
      </c>
      <c r="Z30" s="148" t="str">
        <f t="shared" ca="1" si="52"/>
        <v/>
      </c>
      <c r="AA30" s="149" t="str">
        <f t="shared" ca="1" si="53"/>
        <v/>
      </c>
      <c r="AB30" s="149" t="str">
        <f t="shared" ca="1" si="54"/>
        <v/>
      </c>
      <c r="AC30" s="149" t="str">
        <f t="shared" ca="1" si="55"/>
        <v/>
      </c>
      <c r="AD30" s="148" t="str">
        <f t="shared" ca="1" si="56"/>
        <v/>
      </c>
      <c r="AE30" s="148" t="str">
        <f t="shared" ca="1" si="57"/>
        <v/>
      </c>
      <c r="AF30" s="148" t="str">
        <f t="shared" ca="1" si="58"/>
        <v/>
      </c>
      <c r="AG30" s="148" t="str">
        <f t="shared" ca="1" si="59"/>
        <v/>
      </c>
      <c r="AH30" s="148" t="str">
        <f t="shared" ca="1" si="60"/>
        <v/>
      </c>
      <c r="AI30" s="148" t="str">
        <f t="shared" ca="1" si="61"/>
        <v/>
      </c>
      <c r="AJ30" s="149" t="str">
        <f t="shared" ca="1" si="62"/>
        <v/>
      </c>
      <c r="AK30" s="149" t="str">
        <f t="shared" ca="1" si="63"/>
        <v/>
      </c>
      <c r="AL30" s="149" t="str">
        <f t="shared" ca="1" si="64"/>
        <v/>
      </c>
      <c r="AM30" s="148" t="str">
        <f t="shared" ca="1" si="65"/>
        <v/>
      </c>
      <c r="AN30" s="148" t="str">
        <f t="shared" ca="1" si="66"/>
        <v/>
      </c>
      <c r="AO30" s="148" t="str">
        <f t="shared" ca="1" si="67"/>
        <v/>
      </c>
      <c r="AP30" s="148" t="str">
        <f t="shared" ca="1" si="68"/>
        <v/>
      </c>
      <c r="AQ30" s="148" t="str">
        <f t="shared" ca="1" si="69"/>
        <v/>
      </c>
      <c r="AR30" s="148" t="str">
        <f t="shared" ca="1" si="70"/>
        <v/>
      </c>
      <c r="AS30" s="149" t="str">
        <f t="shared" ca="1" si="71"/>
        <v/>
      </c>
      <c r="AT30" s="149" t="str">
        <f t="shared" ca="1" si="72"/>
        <v/>
      </c>
      <c r="AU30" s="149" t="str">
        <f t="shared" ca="1" si="73"/>
        <v/>
      </c>
      <c r="AV30" s="148" t="str">
        <f t="shared" ca="1" si="74"/>
        <v/>
      </c>
      <c r="AW30" s="148" t="str">
        <f t="shared" ca="1" si="75"/>
        <v/>
      </c>
      <c r="AX30" s="148" t="str">
        <f t="shared" ca="1" si="76"/>
        <v/>
      </c>
      <c r="AY30" s="148" t="str">
        <f t="shared" ca="1" si="77"/>
        <v/>
      </c>
      <c r="AZ30" s="148" t="str">
        <f t="shared" ca="1" si="78"/>
        <v/>
      </c>
      <c r="BA30" s="148" t="str">
        <f t="shared" ca="1" si="79"/>
        <v/>
      </c>
      <c r="BB30" s="148" t="str">
        <f t="shared" ca="1" si="80"/>
        <v/>
      </c>
      <c r="BC30" s="148" t="str">
        <f t="shared" ca="1" si="81"/>
        <v/>
      </c>
      <c r="BD30" s="148" t="str">
        <f t="shared" ca="1" si="82"/>
        <v/>
      </c>
      <c r="BE30" s="149" t="str">
        <f t="shared" ca="1" si="83"/>
        <v/>
      </c>
      <c r="BF30" s="149" t="str">
        <f t="shared" ca="1" si="84"/>
        <v/>
      </c>
      <c r="BG30" s="149" t="str">
        <f t="shared" ca="1" si="85"/>
        <v/>
      </c>
      <c r="BH30" s="148" t="str">
        <f t="shared" ca="1" si="86"/>
        <v/>
      </c>
      <c r="BI30" s="148" t="str">
        <f t="shared" ca="1" si="87"/>
        <v/>
      </c>
      <c r="BJ30" s="148" t="str">
        <f t="shared" ca="1" si="88"/>
        <v/>
      </c>
      <c r="BK30" s="150" t="str">
        <f t="shared" ca="1" si="89"/>
        <v/>
      </c>
      <c r="BL30" s="150" t="str">
        <f t="shared" ca="1" si="90"/>
        <v/>
      </c>
      <c r="BM30" s="150" t="str">
        <f t="shared" ca="1" si="91"/>
        <v/>
      </c>
      <c r="BN30" s="4" t="e">
        <f t="shared" ca="1" si="92"/>
        <v>#VALUE!</v>
      </c>
      <c r="BO30" s="4" t="e">
        <f t="shared" ca="1" si="93"/>
        <v>#VALUE!</v>
      </c>
    </row>
    <row r="31" spans="1:67" s="36" customFormat="1" x14ac:dyDescent="0.2">
      <c r="A31" s="139">
        <v>27</v>
      </c>
      <c r="B31" s="145" t="str">
        <f t="shared" ca="1" si="28"/>
        <v/>
      </c>
      <c r="C31" s="146" t="str">
        <f t="shared" ca="1" si="29"/>
        <v/>
      </c>
      <c r="D31" s="146" t="str">
        <f t="shared" ca="1" si="30"/>
        <v/>
      </c>
      <c r="E31" s="147" t="str">
        <f t="shared" ca="1" si="31"/>
        <v/>
      </c>
      <c r="F31" s="147" t="str">
        <f t="shared" ca="1" si="32"/>
        <v/>
      </c>
      <c r="G31" s="147" t="str">
        <f t="shared" ca="1" si="33"/>
        <v/>
      </c>
      <c r="H31" s="147" t="str">
        <f t="shared" ca="1" si="34"/>
        <v/>
      </c>
      <c r="I31" s="147" t="str">
        <f t="shared" ca="1" si="35"/>
        <v/>
      </c>
      <c r="J31" s="147" t="str">
        <f t="shared" ca="1" si="36"/>
        <v/>
      </c>
      <c r="K31" s="147" t="str">
        <f t="shared" ca="1" si="37"/>
        <v/>
      </c>
      <c r="L31" s="147" t="str">
        <f t="shared" ca="1" si="38"/>
        <v/>
      </c>
      <c r="M31" s="147" t="str">
        <f t="shared" ca="1" si="39"/>
        <v/>
      </c>
      <c r="N31" s="147" t="str">
        <f t="shared" ca="1" si="40"/>
        <v/>
      </c>
      <c r="O31" s="147" t="str">
        <f t="shared" ca="1" si="41"/>
        <v/>
      </c>
      <c r="P31" s="147" t="str">
        <f t="shared" ca="1" si="42"/>
        <v/>
      </c>
      <c r="Q31" s="147" t="str">
        <f t="shared" ca="1" si="43"/>
        <v/>
      </c>
      <c r="R31" s="147" t="str">
        <f t="shared" ca="1" si="44"/>
        <v/>
      </c>
      <c r="S31" s="147" t="str">
        <f t="shared" ca="1" si="45"/>
        <v/>
      </c>
      <c r="T31" s="147" t="str">
        <f t="shared" ca="1" si="46"/>
        <v/>
      </c>
      <c r="U31" s="148" t="str">
        <f t="shared" ca="1" si="47"/>
        <v/>
      </c>
      <c r="V31" s="148" t="str">
        <f t="shared" ca="1" si="48"/>
        <v/>
      </c>
      <c r="W31" s="148" t="str">
        <f t="shared" ca="1" si="49"/>
        <v/>
      </c>
      <c r="X31" s="148" t="str">
        <f t="shared" ca="1" si="50"/>
        <v/>
      </c>
      <c r="Y31" s="148" t="str">
        <f t="shared" ca="1" si="51"/>
        <v/>
      </c>
      <c r="Z31" s="148" t="str">
        <f t="shared" ca="1" si="52"/>
        <v/>
      </c>
      <c r="AA31" s="149" t="str">
        <f t="shared" ca="1" si="53"/>
        <v/>
      </c>
      <c r="AB31" s="149" t="str">
        <f t="shared" ca="1" si="54"/>
        <v/>
      </c>
      <c r="AC31" s="149" t="str">
        <f t="shared" ca="1" si="55"/>
        <v/>
      </c>
      <c r="AD31" s="148" t="str">
        <f t="shared" ca="1" si="56"/>
        <v/>
      </c>
      <c r="AE31" s="148" t="str">
        <f t="shared" ca="1" si="57"/>
        <v/>
      </c>
      <c r="AF31" s="148" t="str">
        <f t="shared" ca="1" si="58"/>
        <v/>
      </c>
      <c r="AG31" s="148" t="str">
        <f t="shared" ca="1" si="59"/>
        <v/>
      </c>
      <c r="AH31" s="148" t="str">
        <f t="shared" ca="1" si="60"/>
        <v/>
      </c>
      <c r="AI31" s="148" t="str">
        <f t="shared" ca="1" si="61"/>
        <v/>
      </c>
      <c r="AJ31" s="149" t="str">
        <f t="shared" ca="1" si="62"/>
        <v/>
      </c>
      <c r="AK31" s="149" t="str">
        <f t="shared" ca="1" si="63"/>
        <v/>
      </c>
      <c r="AL31" s="149" t="str">
        <f t="shared" ca="1" si="64"/>
        <v/>
      </c>
      <c r="AM31" s="148" t="str">
        <f t="shared" ca="1" si="65"/>
        <v/>
      </c>
      <c r="AN31" s="148" t="str">
        <f t="shared" ca="1" si="66"/>
        <v/>
      </c>
      <c r="AO31" s="148" t="str">
        <f t="shared" ca="1" si="67"/>
        <v/>
      </c>
      <c r="AP31" s="148" t="str">
        <f t="shared" ca="1" si="68"/>
        <v/>
      </c>
      <c r="AQ31" s="148" t="str">
        <f t="shared" ca="1" si="69"/>
        <v/>
      </c>
      <c r="AR31" s="148" t="str">
        <f t="shared" ca="1" si="70"/>
        <v/>
      </c>
      <c r="AS31" s="149" t="str">
        <f t="shared" ca="1" si="71"/>
        <v/>
      </c>
      <c r="AT31" s="149" t="str">
        <f t="shared" ca="1" si="72"/>
        <v/>
      </c>
      <c r="AU31" s="149" t="str">
        <f t="shared" ca="1" si="73"/>
        <v/>
      </c>
      <c r="AV31" s="148" t="str">
        <f t="shared" ca="1" si="74"/>
        <v/>
      </c>
      <c r="AW31" s="148" t="str">
        <f t="shared" ca="1" si="75"/>
        <v/>
      </c>
      <c r="AX31" s="148" t="str">
        <f t="shared" ca="1" si="76"/>
        <v/>
      </c>
      <c r="AY31" s="148" t="str">
        <f t="shared" ca="1" si="77"/>
        <v/>
      </c>
      <c r="AZ31" s="148" t="str">
        <f t="shared" ca="1" si="78"/>
        <v/>
      </c>
      <c r="BA31" s="148" t="str">
        <f t="shared" ca="1" si="79"/>
        <v/>
      </c>
      <c r="BB31" s="148" t="str">
        <f t="shared" ca="1" si="80"/>
        <v/>
      </c>
      <c r="BC31" s="148" t="str">
        <f t="shared" ca="1" si="81"/>
        <v/>
      </c>
      <c r="BD31" s="148" t="str">
        <f t="shared" ca="1" si="82"/>
        <v/>
      </c>
      <c r="BE31" s="149" t="str">
        <f t="shared" ca="1" si="83"/>
        <v/>
      </c>
      <c r="BF31" s="149" t="str">
        <f t="shared" ca="1" si="84"/>
        <v/>
      </c>
      <c r="BG31" s="149" t="str">
        <f t="shared" ca="1" si="85"/>
        <v/>
      </c>
      <c r="BH31" s="148" t="str">
        <f t="shared" ca="1" si="86"/>
        <v/>
      </c>
      <c r="BI31" s="148" t="str">
        <f t="shared" ca="1" si="87"/>
        <v/>
      </c>
      <c r="BJ31" s="148" t="str">
        <f t="shared" ca="1" si="88"/>
        <v/>
      </c>
      <c r="BK31" s="150" t="str">
        <f t="shared" ca="1" si="89"/>
        <v/>
      </c>
      <c r="BL31" s="150" t="str">
        <f t="shared" ca="1" si="90"/>
        <v/>
      </c>
      <c r="BM31" s="150" t="str">
        <f t="shared" ca="1" si="91"/>
        <v/>
      </c>
      <c r="BN31" s="4" t="e">
        <f t="shared" ca="1" si="92"/>
        <v>#VALUE!</v>
      </c>
      <c r="BO31" s="4" t="e">
        <f t="shared" ca="1" si="93"/>
        <v>#VALUE!</v>
      </c>
    </row>
    <row r="32" spans="1:67" s="36" customFormat="1" x14ac:dyDescent="0.2">
      <c r="A32" s="139">
        <v>28</v>
      </c>
      <c r="B32" s="145" t="str">
        <f t="shared" ca="1" si="28"/>
        <v/>
      </c>
      <c r="C32" s="146" t="str">
        <f t="shared" ca="1" si="29"/>
        <v/>
      </c>
      <c r="D32" s="146" t="str">
        <f t="shared" ca="1" si="30"/>
        <v/>
      </c>
      <c r="E32" s="147" t="str">
        <f t="shared" ca="1" si="31"/>
        <v/>
      </c>
      <c r="F32" s="147" t="str">
        <f t="shared" ca="1" si="32"/>
        <v/>
      </c>
      <c r="G32" s="147" t="str">
        <f t="shared" ca="1" si="33"/>
        <v/>
      </c>
      <c r="H32" s="147" t="str">
        <f t="shared" ca="1" si="34"/>
        <v/>
      </c>
      <c r="I32" s="147" t="str">
        <f t="shared" ca="1" si="35"/>
        <v/>
      </c>
      <c r="J32" s="147" t="str">
        <f t="shared" ca="1" si="36"/>
        <v/>
      </c>
      <c r="K32" s="147" t="str">
        <f t="shared" ca="1" si="37"/>
        <v/>
      </c>
      <c r="L32" s="147" t="str">
        <f t="shared" ca="1" si="38"/>
        <v/>
      </c>
      <c r="M32" s="147" t="str">
        <f t="shared" ca="1" si="39"/>
        <v/>
      </c>
      <c r="N32" s="147" t="str">
        <f t="shared" ca="1" si="40"/>
        <v/>
      </c>
      <c r="O32" s="147" t="str">
        <f t="shared" ca="1" si="41"/>
        <v/>
      </c>
      <c r="P32" s="147" t="str">
        <f t="shared" ca="1" si="42"/>
        <v/>
      </c>
      <c r="Q32" s="147" t="str">
        <f t="shared" ca="1" si="43"/>
        <v/>
      </c>
      <c r="R32" s="147" t="str">
        <f t="shared" ca="1" si="44"/>
        <v/>
      </c>
      <c r="S32" s="147" t="str">
        <f t="shared" ca="1" si="45"/>
        <v/>
      </c>
      <c r="T32" s="147" t="str">
        <f t="shared" ca="1" si="46"/>
        <v/>
      </c>
      <c r="U32" s="148" t="str">
        <f t="shared" ca="1" si="47"/>
        <v/>
      </c>
      <c r="V32" s="148" t="str">
        <f t="shared" ca="1" si="48"/>
        <v/>
      </c>
      <c r="W32" s="148" t="str">
        <f t="shared" ca="1" si="49"/>
        <v/>
      </c>
      <c r="X32" s="148" t="str">
        <f t="shared" ca="1" si="50"/>
        <v/>
      </c>
      <c r="Y32" s="148" t="str">
        <f t="shared" ca="1" si="51"/>
        <v/>
      </c>
      <c r="Z32" s="148" t="str">
        <f t="shared" ca="1" si="52"/>
        <v/>
      </c>
      <c r="AA32" s="149" t="str">
        <f t="shared" ca="1" si="53"/>
        <v/>
      </c>
      <c r="AB32" s="149" t="str">
        <f t="shared" ca="1" si="54"/>
        <v/>
      </c>
      <c r="AC32" s="149" t="str">
        <f t="shared" ca="1" si="55"/>
        <v/>
      </c>
      <c r="AD32" s="148" t="str">
        <f t="shared" ca="1" si="56"/>
        <v/>
      </c>
      <c r="AE32" s="148" t="str">
        <f t="shared" ca="1" si="57"/>
        <v/>
      </c>
      <c r="AF32" s="148" t="str">
        <f t="shared" ca="1" si="58"/>
        <v/>
      </c>
      <c r="AG32" s="148" t="str">
        <f t="shared" ca="1" si="59"/>
        <v/>
      </c>
      <c r="AH32" s="148" t="str">
        <f t="shared" ca="1" si="60"/>
        <v/>
      </c>
      <c r="AI32" s="148" t="str">
        <f t="shared" ca="1" si="61"/>
        <v/>
      </c>
      <c r="AJ32" s="149" t="str">
        <f t="shared" ca="1" si="62"/>
        <v/>
      </c>
      <c r="AK32" s="149" t="str">
        <f t="shared" ca="1" si="63"/>
        <v/>
      </c>
      <c r="AL32" s="149" t="str">
        <f t="shared" ca="1" si="64"/>
        <v/>
      </c>
      <c r="AM32" s="148" t="str">
        <f t="shared" ca="1" si="65"/>
        <v/>
      </c>
      <c r="AN32" s="148" t="str">
        <f t="shared" ca="1" si="66"/>
        <v/>
      </c>
      <c r="AO32" s="148" t="str">
        <f t="shared" ca="1" si="67"/>
        <v/>
      </c>
      <c r="AP32" s="148" t="str">
        <f t="shared" ca="1" si="68"/>
        <v/>
      </c>
      <c r="AQ32" s="148" t="str">
        <f t="shared" ca="1" si="69"/>
        <v/>
      </c>
      <c r="AR32" s="148" t="str">
        <f t="shared" ca="1" si="70"/>
        <v/>
      </c>
      <c r="AS32" s="149" t="str">
        <f t="shared" ca="1" si="71"/>
        <v/>
      </c>
      <c r="AT32" s="149" t="str">
        <f t="shared" ca="1" si="72"/>
        <v/>
      </c>
      <c r="AU32" s="149" t="str">
        <f t="shared" ca="1" si="73"/>
        <v/>
      </c>
      <c r="AV32" s="148" t="str">
        <f t="shared" ca="1" si="74"/>
        <v/>
      </c>
      <c r="AW32" s="148" t="str">
        <f t="shared" ca="1" si="75"/>
        <v/>
      </c>
      <c r="AX32" s="148" t="str">
        <f t="shared" ca="1" si="76"/>
        <v/>
      </c>
      <c r="AY32" s="148" t="str">
        <f t="shared" ca="1" si="77"/>
        <v/>
      </c>
      <c r="AZ32" s="148" t="str">
        <f t="shared" ca="1" si="78"/>
        <v/>
      </c>
      <c r="BA32" s="148" t="str">
        <f t="shared" ca="1" si="79"/>
        <v/>
      </c>
      <c r="BB32" s="148" t="str">
        <f t="shared" ca="1" si="80"/>
        <v/>
      </c>
      <c r="BC32" s="148" t="str">
        <f t="shared" ca="1" si="81"/>
        <v/>
      </c>
      <c r="BD32" s="148" t="str">
        <f t="shared" ca="1" si="82"/>
        <v/>
      </c>
      <c r="BE32" s="149" t="str">
        <f t="shared" ca="1" si="83"/>
        <v/>
      </c>
      <c r="BF32" s="149" t="str">
        <f t="shared" ca="1" si="84"/>
        <v/>
      </c>
      <c r="BG32" s="149" t="str">
        <f t="shared" ca="1" si="85"/>
        <v/>
      </c>
      <c r="BH32" s="148" t="str">
        <f t="shared" ca="1" si="86"/>
        <v/>
      </c>
      <c r="BI32" s="148" t="str">
        <f t="shared" ca="1" si="87"/>
        <v/>
      </c>
      <c r="BJ32" s="148" t="str">
        <f t="shared" ca="1" si="88"/>
        <v/>
      </c>
      <c r="BK32" s="150" t="str">
        <f t="shared" ca="1" si="89"/>
        <v/>
      </c>
      <c r="BL32" s="150" t="str">
        <f t="shared" ca="1" si="90"/>
        <v/>
      </c>
      <c r="BM32" s="150" t="str">
        <f t="shared" ca="1" si="91"/>
        <v/>
      </c>
      <c r="BN32" s="4" t="e">
        <f t="shared" ca="1" si="92"/>
        <v>#VALUE!</v>
      </c>
      <c r="BO32" s="4" t="e">
        <f t="shared" ca="1" si="93"/>
        <v>#VALUE!</v>
      </c>
    </row>
    <row r="33" spans="1:67" s="36" customFormat="1" x14ac:dyDescent="0.2">
      <c r="A33" s="139">
        <v>29</v>
      </c>
      <c r="B33" s="145" t="str">
        <f t="shared" ca="1" si="28"/>
        <v/>
      </c>
      <c r="C33" s="146" t="str">
        <f t="shared" ca="1" si="29"/>
        <v/>
      </c>
      <c r="D33" s="146" t="str">
        <f t="shared" ca="1" si="30"/>
        <v/>
      </c>
      <c r="E33" s="147" t="str">
        <f t="shared" ca="1" si="31"/>
        <v/>
      </c>
      <c r="F33" s="147" t="str">
        <f t="shared" ca="1" si="32"/>
        <v/>
      </c>
      <c r="G33" s="147" t="str">
        <f t="shared" ca="1" si="33"/>
        <v/>
      </c>
      <c r="H33" s="147" t="str">
        <f t="shared" ca="1" si="34"/>
        <v/>
      </c>
      <c r="I33" s="147" t="str">
        <f t="shared" ca="1" si="35"/>
        <v/>
      </c>
      <c r="J33" s="147" t="str">
        <f t="shared" ca="1" si="36"/>
        <v/>
      </c>
      <c r="K33" s="147" t="str">
        <f t="shared" ca="1" si="37"/>
        <v/>
      </c>
      <c r="L33" s="147" t="str">
        <f t="shared" ca="1" si="38"/>
        <v/>
      </c>
      <c r="M33" s="147" t="str">
        <f t="shared" ca="1" si="39"/>
        <v/>
      </c>
      <c r="N33" s="147" t="str">
        <f t="shared" ca="1" si="40"/>
        <v/>
      </c>
      <c r="O33" s="147" t="str">
        <f t="shared" ca="1" si="41"/>
        <v/>
      </c>
      <c r="P33" s="147" t="str">
        <f t="shared" ca="1" si="42"/>
        <v/>
      </c>
      <c r="Q33" s="147" t="str">
        <f t="shared" ca="1" si="43"/>
        <v/>
      </c>
      <c r="R33" s="147" t="str">
        <f t="shared" ca="1" si="44"/>
        <v/>
      </c>
      <c r="S33" s="147" t="str">
        <f t="shared" ca="1" si="45"/>
        <v/>
      </c>
      <c r="T33" s="147" t="str">
        <f t="shared" ca="1" si="46"/>
        <v/>
      </c>
      <c r="U33" s="148" t="str">
        <f t="shared" ca="1" si="47"/>
        <v/>
      </c>
      <c r="V33" s="148" t="str">
        <f t="shared" ca="1" si="48"/>
        <v/>
      </c>
      <c r="W33" s="148" t="str">
        <f t="shared" ca="1" si="49"/>
        <v/>
      </c>
      <c r="X33" s="148" t="str">
        <f t="shared" ca="1" si="50"/>
        <v/>
      </c>
      <c r="Y33" s="148" t="str">
        <f t="shared" ca="1" si="51"/>
        <v/>
      </c>
      <c r="Z33" s="148" t="str">
        <f t="shared" ca="1" si="52"/>
        <v/>
      </c>
      <c r="AA33" s="149" t="str">
        <f t="shared" ca="1" si="53"/>
        <v/>
      </c>
      <c r="AB33" s="149" t="str">
        <f t="shared" ca="1" si="54"/>
        <v/>
      </c>
      <c r="AC33" s="149" t="str">
        <f t="shared" ca="1" si="55"/>
        <v/>
      </c>
      <c r="AD33" s="148" t="str">
        <f t="shared" ca="1" si="56"/>
        <v/>
      </c>
      <c r="AE33" s="148" t="str">
        <f t="shared" ca="1" si="57"/>
        <v/>
      </c>
      <c r="AF33" s="148" t="str">
        <f t="shared" ca="1" si="58"/>
        <v/>
      </c>
      <c r="AG33" s="148" t="str">
        <f t="shared" ca="1" si="59"/>
        <v/>
      </c>
      <c r="AH33" s="148" t="str">
        <f t="shared" ca="1" si="60"/>
        <v/>
      </c>
      <c r="AI33" s="148" t="str">
        <f t="shared" ca="1" si="61"/>
        <v/>
      </c>
      <c r="AJ33" s="149" t="str">
        <f t="shared" ca="1" si="62"/>
        <v/>
      </c>
      <c r="AK33" s="149" t="str">
        <f t="shared" ca="1" si="63"/>
        <v/>
      </c>
      <c r="AL33" s="149" t="str">
        <f t="shared" ca="1" si="64"/>
        <v/>
      </c>
      <c r="AM33" s="148" t="str">
        <f t="shared" ca="1" si="65"/>
        <v/>
      </c>
      <c r="AN33" s="148" t="str">
        <f t="shared" ca="1" si="66"/>
        <v/>
      </c>
      <c r="AO33" s="148" t="str">
        <f t="shared" ca="1" si="67"/>
        <v/>
      </c>
      <c r="AP33" s="148" t="str">
        <f t="shared" ca="1" si="68"/>
        <v/>
      </c>
      <c r="AQ33" s="148" t="str">
        <f t="shared" ca="1" si="69"/>
        <v/>
      </c>
      <c r="AR33" s="148" t="str">
        <f t="shared" ca="1" si="70"/>
        <v/>
      </c>
      <c r="AS33" s="149" t="str">
        <f t="shared" ca="1" si="71"/>
        <v/>
      </c>
      <c r="AT33" s="149" t="str">
        <f t="shared" ca="1" si="72"/>
        <v/>
      </c>
      <c r="AU33" s="149" t="str">
        <f t="shared" ca="1" si="73"/>
        <v/>
      </c>
      <c r="AV33" s="148" t="str">
        <f t="shared" ca="1" si="74"/>
        <v/>
      </c>
      <c r="AW33" s="148" t="str">
        <f t="shared" ca="1" si="75"/>
        <v/>
      </c>
      <c r="AX33" s="148" t="str">
        <f t="shared" ca="1" si="76"/>
        <v/>
      </c>
      <c r="AY33" s="148" t="str">
        <f t="shared" ca="1" si="77"/>
        <v/>
      </c>
      <c r="AZ33" s="148" t="str">
        <f t="shared" ca="1" si="78"/>
        <v/>
      </c>
      <c r="BA33" s="148" t="str">
        <f t="shared" ca="1" si="79"/>
        <v/>
      </c>
      <c r="BB33" s="148" t="str">
        <f t="shared" ca="1" si="80"/>
        <v/>
      </c>
      <c r="BC33" s="148" t="str">
        <f t="shared" ca="1" si="81"/>
        <v/>
      </c>
      <c r="BD33" s="148" t="str">
        <f t="shared" ca="1" si="82"/>
        <v/>
      </c>
      <c r="BE33" s="149" t="str">
        <f t="shared" ca="1" si="83"/>
        <v/>
      </c>
      <c r="BF33" s="149" t="str">
        <f t="shared" ca="1" si="84"/>
        <v/>
      </c>
      <c r="BG33" s="149" t="str">
        <f t="shared" ca="1" si="85"/>
        <v/>
      </c>
      <c r="BH33" s="148" t="str">
        <f t="shared" ca="1" si="86"/>
        <v/>
      </c>
      <c r="BI33" s="148" t="str">
        <f t="shared" ca="1" si="87"/>
        <v/>
      </c>
      <c r="BJ33" s="148" t="str">
        <f t="shared" ca="1" si="88"/>
        <v/>
      </c>
      <c r="BK33" s="150" t="str">
        <f t="shared" ca="1" si="89"/>
        <v/>
      </c>
      <c r="BL33" s="150" t="str">
        <f t="shared" ca="1" si="90"/>
        <v/>
      </c>
      <c r="BM33" s="150" t="str">
        <f t="shared" ca="1" si="91"/>
        <v/>
      </c>
      <c r="BN33" s="4" t="e">
        <f t="shared" ca="1" si="92"/>
        <v>#VALUE!</v>
      </c>
      <c r="BO33" s="4" t="e">
        <f t="shared" ca="1" si="93"/>
        <v>#VALUE!</v>
      </c>
    </row>
    <row r="34" spans="1:67" s="36" customFormat="1" x14ac:dyDescent="0.2">
      <c r="A34" s="139">
        <v>30</v>
      </c>
      <c r="B34" s="145" t="str">
        <f t="shared" ca="1" si="28"/>
        <v/>
      </c>
      <c r="C34" s="146" t="str">
        <f t="shared" ca="1" si="29"/>
        <v/>
      </c>
      <c r="D34" s="146" t="str">
        <f t="shared" ca="1" si="30"/>
        <v/>
      </c>
      <c r="E34" s="147" t="str">
        <f t="shared" ca="1" si="31"/>
        <v/>
      </c>
      <c r="F34" s="147" t="str">
        <f t="shared" ca="1" si="32"/>
        <v/>
      </c>
      <c r="G34" s="147" t="str">
        <f t="shared" ca="1" si="33"/>
        <v/>
      </c>
      <c r="H34" s="147" t="str">
        <f t="shared" ca="1" si="34"/>
        <v/>
      </c>
      <c r="I34" s="147" t="str">
        <f t="shared" ca="1" si="35"/>
        <v/>
      </c>
      <c r="J34" s="147" t="str">
        <f t="shared" ca="1" si="36"/>
        <v/>
      </c>
      <c r="K34" s="147" t="str">
        <f t="shared" ca="1" si="37"/>
        <v/>
      </c>
      <c r="L34" s="147" t="str">
        <f t="shared" ca="1" si="38"/>
        <v/>
      </c>
      <c r="M34" s="147" t="str">
        <f t="shared" ca="1" si="39"/>
        <v/>
      </c>
      <c r="N34" s="147" t="str">
        <f t="shared" ca="1" si="40"/>
        <v/>
      </c>
      <c r="O34" s="147" t="str">
        <f t="shared" ca="1" si="41"/>
        <v/>
      </c>
      <c r="P34" s="147" t="str">
        <f t="shared" ca="1" si="42"/>
        <v/>
      </c>
      <c r="Q34" s="147" t="str">
        <f t="shared" ca="1" si="43"/>
        <v/>
      </c>
      <c r="R34" s="147" t="str">
        <f t="shared" ca="1" si="44"/>
        <v/>
      </c>
      <c r="S34" s="147" t="str">
        <f t="shared" ca="1" si="45"/>
        <v/>
      </c>
      <c r="T34" s="147" t="str">
        <f t="shared" ca="1" si="46"/>
        <v/>
      </c>
      <c r="U34" s="148" t="str">
        <f t="shared" ca="1" si="47"/>
        <v/>
      </c>
      <c r="V34" s="148" t="str">
        <f t="shared" ca="1" si="48"/>
        <v/>
      </c>
      <c r="W34" s="148" t="str">
        <f t="shared" ca="1" si="49"/>
        <v/>
      </c>
      <c r="X34" s="148" t="str">
        <f t="shared" ca="1" si="50"/>
        <v/>
      </c>
      <c r="Y34" s="148" t="str">
        <f t="shared" ca="1" si="51"/>
        <v/>
      </c>
      <c r="Z34" s="148" t="str">
        <f t="shared" ca="1" si="52"/>
        <v/>
      </c>
      <c r="AA34" s="149" t="str">
        <f t="shared" ca="1" si="53"/>
        <v/>
      </c>
      <c r="AB34" s="149" t="str">
        <f t="shared" ca="1" si="54"/>
        <v/>
      </c>
      <c r="AC34" s="149" t="str">
        <f t="shared" ca="1" si="55"/>
        <v/>
      </c>
      <c r="AD34" s="148" t="str">
        <f t="shared" ca="1" si="56"/>
        <v/>
      </c>
      <c r="AE34" s="148" t="str">
        <f t="shared" ca="1" si="57"/>
        <v/>
      </c>
      <c r="AF34" s="148" t="str">
        <f t="shared" ca="1" si="58"/>
        <v/>
      </c>
      <c r="AG34" s="148" t="str">
        <f t="shared" ca="1" si="59"/>
        <v/>
      </c>
      <c r="AH34" s="148" t="str">
        <f t="shared" ca="1" si="60"/>
        <v/>
      </c>
      <c r="AI34" s="148" t="str">
        <f t="shared" ca="1" si="61"/>
        <v/>
      </c>
      <c r="AJ34" s="149" t="str">
        <f t="shared" ca="1" si="62"/>
        <v/>
      </c>
      <c r="AK34" s="149" t="str">
        <f t="shared" ca="1" si="63"/>
        <v/>
      </c>
      <c r="AL34" s="149" t="str">
        <f t="shared" ca="1" si="64"/>
        <v/>
      </c>
      <c r="AM34" s="148" t="str">
        <f t="shared" ca="1" si="65"/>
        <v/>
      </c>
      <c r="AN34" s="148" t="str">
        <f t="shared" ca="1" si="66"/>
        <v/>
      </c>
      <c r="AO34" s="148" t="str">
        <f t="shared" ca="1" si="67"/>
        <v/>
      </c>
      <c r="AP34" s="148" t="str">
        <f t="shared" ca="1" si="68"/>
        <v/>
      </c>
      <c r="AQ34" s="148" t="str">
        <f t="shared" ca="1" si="69"/>
        <v/>
      </c>
      <c r="AR34" s="148" t="str">
        <f t="shared" ca="1" si="70"/>
        <v/>
      </c>
      <c r="AS34" s="149" t="str">
        <f t="shared" ca="1" si="71"/>
        <v/>
      </c>
      <c r="AT34" s="149" t="str">
        <f t="shared" ca="1" si="72"/>
        <v/>
      </c>
      <c r="AU34" s="149" t="str">
        <f t="shared" ca="1" si="73"/>
        <v/>
      </c>
      <c r="AV34" s="148" t="str">
        <f t="shared" ca="1" si="74"/>
        <v/>
      </c>
      <c r="AW34" s="148" t="str">
        <f t="shared" ca="1" si="75"/>
        <v/>
      </c>
      <c r="AX34" s="148" t="str">
        <f t="shared" ca="1" si="76"/>
        <v/>
      </c>
      <c r="AY34" s="148" t="str">
        <f t="shared" ca="1" si="77"/>
        <v/>
      </c>
      <c r="AZ34" s="148" t="str">
        <f t="shared" ca="1" si="78"/>
        <v/>
      </c>
      <c r="BA34" s="148" t="str">
        <f t="shared" ca="1" si="79"/>
        <v/>
      </c>
      <c r="BB34" s="148" t="str">
        <f t="shared" ca="1" si="80"/>
        <v/>
      </c>
      <c r="BC34" s="148" t="str">
        <f t="shared" ca="1" si="81"/>
        <v/>
      </c>
      <c r="BD34" s="148" t="str">
        <f t="shared" ca="1" si="82"/>
        <v/>
      </c>
      <c r="BE34" s="149" t="str">
        <f t="shared" ca="1" si="83"/>
        <v/>
      </c>
      <c r="BF34" s="149" t="str">
        <f t="shared" ca="1" si="84"/>
        <v/>
      </c>
      <c r="BG34" s="149" t="str">
        <f t="shared" ca="1" si="85"/>
        <v/>
      </c>
      <c r="BH34" s="148" t="str">
        <f t="shared" ca="1" si="86"/>
        <v/>
      </c>
      <c r="BI34" s="148" t="str">
        <f t="shared" ca="1" si="87"/>
        <v/>
      </c>
      <c r="BJ34" s="148" t="str">
        <f t="shared" ca="1" si="88"/>
        <v/>
      </c>
      <c r="BK34" s="150" t="str">
        <f t="shared" ca="1" si="89"/>
        <v/>
      </c>
      <c r="BL34" s="150" t="str">
        <f t="shared" ca="1" si="90"/>
        <v/>
      </c>
      <c r="BM34" s="150" t="str">
        <f t="shared" ca="1" si="91"/>
        <v/>
      </c>
      <c r="BN34" s="4" t="e">
        <f t="shared" ca="1" si="92"/>
        <v>#VALUE!</v>
      </c>
      <c r="BO34" s="4" t="e">
        <f t="shared" ca="1" si="93"/>
        <v>#VALUE!</v>
      </c>
    </row>
    <row r="35" spans="1:67" s="36" customFormat="1" x14ac:dyDescent="0.2">
      <c r="A35" s="139">
        <v>31</v>
      </c>
      <c r="B35" s="145" t="str">
        <f t="shared" ca="1" si="28"/>
        <v/>
      </c>
      <c r="C35" s="146" t="str">
        <f t="shared" ca="1" si="29"/>
        <v/>
      </c>
      <c r="D35" s="146" t="str">
        <f t="shared" ca="1" si="30"/>
        <v/>
      </c>
      <c r="E35" s="147" t="str">
        <f t="shared" ca="1" si="31"/>
        <v/>
      </c>
      <c r="F35" s="147" t="str">
        <f t="shared" ca="1" si="32"/>
        <v/>
      </c>
      <c r="G35" s="147" t="str">
        <f t="shared" ca="1" si="33"/>
        <v/>
      </c>
      <c r="H35" s="147" t="str">
        <f t="shared" ca="1" si="34"/>
        <v/>
      </c>
      <c r="I35" s="147" t="str">
        <f t="shared" ca="1" si="35"/>
        <v/>
      </c>
      <c r="J35" s="147" t="str">
        <f t="shared" ca="1" si="36"/>
        <v/>
      </c>
      <c r="K35" s="147" t="str">
        <f t="shared" ca="1" si="37"/>
        <v/>
      </c>
      <c r="L35" s="147" t="str">
        <f t="shared" ca="1" si="38"/>
        <v/>
      </c>
      <c r="M35" s="147" t="str">
        <f t="shared" ca="1" si="39"/>
        <v/>
      </c>
      <c r="N35" s="147" t="str">
        <f t="shared" ca="1" si="40"/>
        <v/>
      </c>
      <c r="O35" s="147" t="str">
        <f t="shared" ca="1" si="41"/>
        <v/>
      </c>
      <c r="P35" s="147" t="str">
        <f t="shared" ca="1" si="42"/>
        <v/>
      </c>
      <c r="Q35" s="147" t="str">
        <f t="shared" ca="1" si="43"/>
        <v/>
      </c>
      <c r="R35" s="147" t="str">
        <f t="shared" ca="1" si="44"/>
        <v/>
      </c>
      <c r="S35" s="147" t="str">
        <f t="shared" ca="1" si="45"/>
        <v/>
      </c>
      <c r="T35" s="147" t="str">
        <f t="shared" ca="1" si="46"/>
        <v/>
      </c>
      <c r="U35" s="148" t="str">
        <f t="shared" ca="1" si="47"/>
        <v/>
      </c>
      <c r="V35" s="148" t="str">
        <f t="shared" ca="1" si="48"/>
        <v/>
      </c>
      <c r="W35" s="148" t="str">
        <f t="shared" ca="1" si="49"/>
        <v/>
      </c>
      <c r="X35" s="148" t="str">
        <f t="shared" ca="1" si="50"/>
        <v/>
      </c>
      <c r="Y35" s="148" t="str">
        <f t="shared" ca="1" si="51"/>
        <v/>
      </c>
      <c r="Z35" s="148" t="str">
        <f t="shared" ca="1" si="52"/>
        <v/>
      </c>
      <c r="AA35" s="149" t="str">
        <f t="shared" ca="1" si="53"/>
        <v/>
      </c>
      <c r="AB35" s="149" t="str">
        <f t="shared" ca="1" si="54"/>
        <v/>
      </c>
      <c r="AC35" s="149" t="str">
        <f t="shared" ca="1" si="55"/>
        <v/>
      </c>
      <c r="AD35" s="148" t="str">
        <f t="shared" ca="1" si="56"/>
        <v/>
      </c>
      <c r="AE35" s="148" t="str">
        <f t="shared" ca="1" si="57"/>
        <v/>
      </c>
      <c r="AF35" s="148" t="str">
        <f t="shared" ca="1" si="58"/>
        <v/>
      </c>
      <c r="AG35" s="148" t="str">
        <f t="shared" ca="1" si="59"/>
        <v/>
      </c>
      <c r="AH35" s="148" t="str">
        <f t="shared" ca="1" si="60"/>
        <v/>
      </c>
      <c r="AI35" s="148" t="str">
        <f t="shared" ca="1" si="61"/>
        <v/>
      </c>
      <c r="AJ35" s="149" t="str">
        <f t="shared" ca="1" si="62"/>
        <v/>
      </c>
      <c r="AK35" s="149" t="str">
        <f t="shared" ca="1" si="63"/>
        <v/>
      </c>
      <c r="AL35" s="149" t="str">
        <f t="shared" ca="1" si="64"/>
        <v/>
      </c>
      <c r="AM35" s="148" t="str">
        <f t="shared" ca="1" si="65"/>
        <v/>
      </c>
      <c r="AN35" s="148" t="str">
        <f t="shared" ca="1" si="66"/>
        <v/>
      </c>
      <c r="AO35" s="148" t="str">
        <f t="shared" ca="1" si="67"/>
        <v/>
      </c>
      <c r="AP35" s="148" t="str">
        <f t="shared" ca="1" si="68"/>
        <v/>
      </c>
      <c r="AQ35" s="148" t="str">
        <f t="shared" ca="1" si="69"/>
        <v/>
      </c>
      <c r="AR35" s="148" t="str">
        <f t="shared" ca="1" si="70"/>
        <v/>
      </c>
      <c r="AS35" s="149" t="str">
        <f t="shared" ca="1" si="71"/>
        <v/>
      </c>
      <c r="AT35" s="149" t="str">
        <f t="shared" ca="1" si="72"/>
        <v/>
      </c>
      <c r="AU35" s="149" t="str">
        <f t="shared" ca="1" si="73"/>
        <v/>
      </c>
      <c r="AV35" s="148" t="str">
        <f t="shared" ca="1" si="74"/>
        <v/>
      </c>
      <c r="AW35" s="148" t="str">
        <f t="shared" ca="1" si="75"/>
        <v/>
      </c>
      <c r="AX35" s="148" t="str">
        <f t="shared" ca="1" si="76"/>
        <v/>
      </c>
      <c r="AY35" s="148" t="str">
        <f t="shared" ca="1" si="77"/>
        <v/>
      </c>
      <c r="AZ35" s="148" t="str">
        <f t="shared" ca="1" si="78"/>
        <v/>
      </c>
      <c r="BA35" s="148" t="str">
        <f t="shared" ca="1" si="79"/>
        <v/>
      </c>
      <c r="BB35" s="148" t="str">
        <f t="shared" ca="1" si="80"/>
        <v/>
      </c>
      <c r="BC35" s="148" t="str">
        <f t="shared" ca="1" si="81"/>
        <v/>
      </c>
      <c r="BD35" s="148" t="str">
        <f t="shared" ca="1" si="82"/>
        <v/>
      </c>
      <c r="BE35" s="149" t="str">
        <f t="shared" ca="1" si="83"/>
        <v/>
      </c>
      <c r="BF35" s="149" t="str">
        <f t="shared" ca="1" si="84"/>
        <v/>
      </c>
      <c r="BG35" s="149" t="str">
        <f t="shared" ca="1" si="85"/>
        <v/>
      </c>
      <c r="BH35" s="148" t="str">
        <f t="shared" ca="1" si="86"/>
        <v/>
      </c>
      <c r="BI35" s="148" t="str">
        <f t="shared" ca="1" si="87"/>
        <v/>
      </c>
      <c r="BJ35" s="148" t="str">
        <f t="shared" ca="1" si="88"/>
        <v/>
      </c>
      <c r="BK35" s="150" t="str">
        <f t="shared" ca="1" si="89"/>
        <v/>
      </c>
      <c r="BL35" s="150" t="str">
        <f t="shared" ca="1" si="90"/>
        <v/>
      </c>
      <c r="BM35" s="150" t="str">
        <f t="shared" ca="1" si="91"/>
        <v/>
      </c>
      <c r="BN35" s="4" t="e">
        <f t="shared" ca="1" si="92"/>
        <v>#VALUE!</v>
      </c>
      <c r="BO35" s="4" t="e">
        <f t="shared" ca="1" si="93"/>
        <v>#VALUE!</v>
      </c>
    </row>
    <row r="36" spans="1:67" s="36" customFormat="1" x14ac:dyDescent="0.2">
      <c r="A36" s="139">
        <v>32</v>
      </c>
      <c r="B36" s="145" t="str">
        <f t="shared" ca="1" si="28"/>
        <v/>
      </c>
      <c r="C36" s="146" t="str">
        <f t="shared" ca="1" si="29"/>
        <v/>
      </c>
      <c r="D36" s="146" t="str">
        <f t="shared" ca="1" si="30"/>
        <v/>
      </c>
      <c r="E36" s="147" t="str">
        <f t="shared" ca="1" si="31"/>
        <v/>
      </c>
      <c r="F36" s="147" t="str">
        <f t="shared" ca="1" si="32"/>
        <v/>
      </c>
      <c r="G36" s="147" t="str">
        <f t="shared" ca="1" si="33"/>
        <v/>
      </c>
      <c r="H36" s="147" t="str">
        <f t="shared" ca="1" si="34"/>
        <v/>
      </c>
      <c r="I36" s="147" t="str">
        <f t="shared" ca="1" si="35"/>
        <v/>
      </c>
      <c r="J36" s="147" t="str">
        <f t="shared" ca="1" si="36"/>
        <v/>
      </c>
      <c r="K36" s="147" t="str">
        <f t="shared" ca="1" si="37"/>
        <v/>
      </c>
      <c r="L36" s="147" t="str">
        <f t="shared" ca="1" si="38"/>
        <v/>
      </c>
      <c r="M36" s="147" t="str">
        <f t="shared" ca="1" si="39"/>
        <v/>
      </c>
      <c r="N36" s="147" t="str">
        <f t="shared" ca="1" si="40"/>
        <v/>
      </c>
      <c r="O36" s="147" t="str">
        <f t="shared" ca="1" si="41"/>
        <v/>
      </c>
      <c r="P36" s="147" t="str">
        <f t="shared" ca="1" si="42"/>
        <v/>
      </c>
      <c r="Q36" s="147" t="str">
        <f t="shared" ca="1" si="43"/>
        <v/>
      </c>
      <c r="R36" s="147" t="str">
        <f t="shared" ca="1" si="44"/>
        <v/>
      </c>
      <c r="S36" s="147" t="str">
        <f t="shared" ca="1" si="45"/>
        <v/>
      </c>
      <c r="T36" s="147" t="str">
        <f t="shared" ca="1" si="46"/>
        <v/>
      </c>
      <c r="U36" s="148" t="str">
        <f t="shared" ca="1" si="47"/>
        <v/>
      </c>
      <c r="V36" s="148" t="str">
        <f t="shared" ca="1" si="48"/>
        <v/>
      </c>
      <c r="W36" s="148" t="str">
        <f t="shared" ca="1" si="49"/>
        <v/>
      </c>
      <c r="X36" s="148" t="str">
        <f t="shared" ca="1" si="50"/>
        <v/>
      </c>
      <c r="Y36" s="148" t="str">
        <f t="shared" ca="1" si="51"/>
        <v/>
      </c>
      <c r="Z36" s="148" t="str">
        <f t="shared" ca="1" si="52"/>
        <v/>
      </c>
      <c r="AA36" s="149" t="str">
        <f t="shared" ca="1" si="53"/>
        <v/>
      </c>
      <c r="AB36" s="149" t="str">
        <f t="shared" ca="1" si="54"/>
        <v/>
      </c>
      <c r="AC36" s="149" t="str">
        <f t="shared" ca="1" si="55"/>
        <v/>
      </c>
      <c r="AD36" s="148" t="str">
        <f t="shared" ca="1" si="56"/>
        <v/>
      </c>
      <c r="AE36" s="148" t="str">
        <f t="shared" ca="1" si="57"/>
        <v/>
      </c>
      <c r="AF36" s="148" t="str">
        <f t="shared" ca="1" si="58"/>
        <v/>
      </c>
      <c r="AG36" s="148" t="str">
        <f t="shared" ca="1" si="59"/>
        <v/>
      </c>
      <c r="AH36" s="148" t="str">
        <f t="shared" ca="1" si="60"/>
        <v/>
      </c>
      <c r="AI36" s="148" t="str">
        <f t="shared" ca="1" si="61"/>
        <v/>
      </c>
      <c r="AJ36" s="149" t="str">
        <f t="shared" ca="1" si="62"/>
        <v/>
      </c>
      <c r="AK36" s="149" t="str">
        <f t="shared" ca="1" si="63"/>
        <v/>
      </c>
      <c r="AL36" s="149" t="str">
        <f t="shared" ca="1" si="64"/>
        <v/>
      </c>
      <c r="AM36" s="148" t="str">
        <f t="shared" ca="1" si="65"/>
        <v/>
      </c>
      <c r="AN36" s="148" t="str">
        <f t="shared" ca="1" si="66"/>
        <v/>
      </c>
      <c r="AO36" s="148" t="str">
        <f t="shared" ca="1" si="67"/>
        <v/>
      </c>
      <c r="AP36" s="148" t="str">
        <f t="shared" ca="1" si="68"/>
        <v/>
      </c>
      <c r="AQ36" s="148" t="str">
        <f t="shared" ca="1" si="69"/>
        <v/>
      </c>
      <c r="AR36" s="148" t="str">
        <f t="shared" ca="1" si="70"/>
        <v/>
      </c>
      <c r="AS36" s="149" t="str">
        <f t="shared" ca="1" si="71"/>
        <v/>
      </c>
      <c r="AT36" s="149" t="str">
        <f t="shared" ca="1" si="72"/>
        <v/>
      </c>
      <c r="AU36" s="149" t="str">
        <f t="shared" ca="1" si="73"/>
        <v/>
      </c>
      <c r="AV36" s="148" t="str">
        <f t="shared" ca="1" si="74"/>
        <v/>
      </c>
      <c r="AW36" s="148" t="str">
        <f t="shared" ca="1" si="75"/>
        <v/>
      </c>
      <c r="AX36" s="148" t="str">
        <f t="shared" ca="1" si="76"/>
        <v/>
      </c>
      <c r="AY36" s="148" t="str">
        <f t="shared" ca="1" si="77"/>
        <v/>
      </c>
      <c r="AZ36" s="148" t="str">
        <f t="shared" ca="1" si="78"/>
        <v/>
      </c>
      <c r="BA36" s="148" t="str">
        <f t="shared" ca="1" si="79"/>
        <v/>
      </c>
      <c r="BB36" s="148" t="str">
        <f t="shared" ca="1" si="80"/>
        <v/>
      </c>
      <c r="BC36" s="148" t="str">
        <f t="shared" ca="1" si="81"/>
        <v/>
      </c>
      <c r="BD36" s="148" t="str">
        <f t="shared" ca="1" si="82"/>
        <v/>
      </c>
      <c r="BE36" s="149" t="str">
        <f t="shared" ca="1" si="83"/>
        <v/>
      </c>
      <c r="BF36" s="149" t="str">
        <f t="shared" ca="1" si="84"/>
        <v/>
      </c>
      <c r="BG36" s="149" t="str">
        <f t="shared" ca="1" si="85"/>
        <v/>
      </c>
      <c r="BH36" s="148" t="str">
        <f t="shared" ca="1" si="86"/>
        <v/>
      </c>
      <c r="BI36" s="148" t="str">
        <f t="shared" ca="1" si="87"/>
        <v/>
      </c>
      <c r="BJ36" s="148" t="str">
        <f t="shared" ca="1" si="88"/>
        <v/>
      </c>
      <c r="BK36" s="150" t="str">
        <f t="shared" ca="1" si="89"/>
        <v/>
      </c>
      <c r="BL36" s="150" t="str">
        <f t="shared" ca="1" si="90"/>
        <v/>
      </c>
      <c r="BM36" s="150" t="str">
        <f t="shared" ca="1" si="91"/>
        <v/>
      </c>
      <c r="BN36" s="4" t="e">
        <f t="shared" ca="1" si="92"/>
        <v>#VALUE!</v>
      </c>
      <c r="BO36" s="4" t="e">
        <f t="shared" ca="1" si="93"/>
        <v>#VALUE!</v>
      </c>
    </row>
    <row r="37" spans="1:67" s="36" customFormat="1" x14ac:dyDescent="0.2">
      <c r="A37" s="139">
        <v>33</v>
      </c>
      <c r="B37" s="145" t="str">
        <f t="shared" ca="1" si="28"/>
        <v/>
      </c>
      <c r="C37" s="146" t="str">
        <f t="shared" ca="1" si="29"/>
        <v/>
      </c>
      <c r="D37" s="146" t="str">
        <f t="shared" ca="1" si="30"/>
        <v/>
      </c>
      <c r="E37" s="147" t="str">
        <f t="shared" ca="1" si="31"/>
        <v/>
      </c>
      <c r="F37" s="147" t="str">
        <f t="shared" ca="1" si="32"/>
        <v/>
      </c>
      <c r="G37" s="147" t="str">
        <f t="shared" ca="1" si="33"/>
        <v/>
      </c>
      <c r="H37" s="147" t="str">
        <f t="shared" ca="1" si="34"/>
        <v/>
      </c>
      <c r="I37" s="147" t="str">
        <f t="shared" ca="1" si="35"/>
        <v/>
      </c>
      <c r="J37" s="147" t="str">
        <f t="shared" ca="1" si="36"/>
        <v/>
      </c>
      <c r="K37" s="147" t="str">
        <f t="shared" ca="1" si="37"/>
        <v/>
      </c>
      <c r="L37" s="147" t="str">
        <f t="shared" ca="1" si="38"/>
        <v/>
      </c>
      <c r="M37" s="147" t="str">
        <f t="shared" ca="1" si="39"/>
        <v/>
      </c>
      <c r="N37" s="147" t="str">
        <f t="shared" ca="1" si="40"/>
        <v/>
      </c>
      <c r="O37" s="147" t="str">
        <f t="shared" ca="1" si="41"/>
        <v/>
      </c>
      <c r="P37" s="147" t="str">
        <f t="shared" ca="1" si="42"/>
        <v/>
      </c>
      <c r="Q37" s="147" t="str">
        <f t="shared" ca="1" si="43"/>
        <v/>
      </c>
      <c r="R37" s="147" t="str">
        <f t="shared" ca="1" si="44"/>
        <v/>
      </c>
      <c r="S37" s="147" t="str">
        <f t="shared" ca="1" si="45"/>
        <v/>
      </c>
      <c r="T37" s="147" t="str">
        <f t="shared" ca="1" si="46"/>
        <v/>
      </c>
      <c r="U37" s="148" t="str">
        <f t="shared" ca="1" si="47"/>
        <v/>
      </c>
      <c r="V37" s="148" t="str">
        <f t="shared" ca="1" si="48"/>
        <v/>
      </c>
      <c r="W37" s="148" t="str">
        <f t="shared" ca="1" si="49"/>
        <v/>
      </c>
      <c r="X37" s="148" t="str">
        <f t="shared" ca="1" si="50"/>
        <v/>
      </c>
      <c r="Y37" s="148" t="str">
        <f t="shared" ca="1" si="51"/>
        <v/>
      </c>
      <c r="Z37" s="148" t="str">
        <f t="shared" ca="1" si="52"/>
        <v/>
      </c>
      <c r="AA37" s="149" t="str">
        <f t="shared" ca="1" si="53"/>
        <v/>
      </c>
      <c r="AB37" s="149" t="str">
        <f t="shared" ca="1" si="54"/>
        <v/>
      </c>
      <c r="AC37" s="149" t="str">
        <f t="shared" ca="1" si="55"/>
        <v/>
      </c>
      <c r="AD37" s="148" t="str">
        <f t="shared" ca="1" si="56"/>
        <v/>
      </c>
      <c r="AE37" s="148" t="str">
        <f t="shared" ca="1" si="57"/>
        <v/>
      </c>
      <c r="AF37" s="148" t="str">
        <f t="shared" ca="1" si="58"/>
        <v/>
      </c>
      <c r="AG37" s="148" t="str">
        <f t="shared" ca="1" si="59"/>
        <v/>
      </c>
      <c r="AH37" s="148" t="str">
        <f t="shared" ca="1" si="60"/>
        <v/>
      </c>
      <c r="AI37" s="148" t="str">
        <f t="shared" ca="1" si="61"/>
        <v/>
      </c>
      <c r="AJ37" s="149" t="str">
        <f t="shared" ca="1" si="62"/>
        <v/>
      </c>
      <c r="AK37" s="149" t="str">
        <f t="shared" ca="1" si="63"/>
        <v/>
      </c>
      <c r="AL37" s="149" t="str">
        <f t="shared" ca="1" si="64"/>
        <v/>
      </c>
      <c r="AM37" s="148" t="str">
        <f t="shared" ca="1" si="65"/>
        <v/>
      </c>
      <c r="AN37" s="148" t="str">
        <f t="shared" ca="1" si="66"/>
        <v/>
      </c>
      <c r="AO37" s="148" t="str">
        <f t="shared" ca="1" si="67"/>
        <v/>
      </c>
      <c r="AP37" s="148" t="str">
        <f t="shared" ca="1" si="68"/>
        <v/>
      </c>
      <c r="AQ37" s="148" t="str">
        <f t="shared" ca="1" si="69"/>
        <v/>
      </c>
      <c r="AR37" s="148" t="str">
        <f t="shared" ca="1" si="70"/>
        <v/>
      </c>
      <c r="AS37" s="149" t="str">
        <f t="shared" ca="1" si="71"/>
        <v/>
      </c>
      <c r="AT37" s="149" t="str">
        <f t="shared" ca="1" si="72"/>
        <v/>
      </c>
      <c r="AU37" s="149" t="str">
        <f t="shared" ca="1" si="73"/>
        <v/>
      </c>
      <c r="AV37" s="148" t="str">
        <f t="shared" ca="1" si="74"/>
        <v/>
      </c>
      <c r="AW37" s="148" t="str">
        <f t="shared" ca="1" si="75"/>
        <v/>
      </c>
      <c r="AX37" s="148" t="str">
        <f t="shared" ca="1" si="76"/>
        <v/>
      </c>
      <c r="AY37" s="148" t="str">
        <f t="shared" ca="1" si="77"/>
        <v/>
      </c>
      <c r="AZ37" s="148" t="str">
        <f t="shared" ca="1" si="78"/>
        <v/>
      </c>
      <c r="BA37" s="148" t="str">
        <f t="shared" ca="1" si="79"/>
        <v/>
      </c>
      <c r="BB37" s="148" t="str">
        <f t="shared" ca="1" si="80"/>
        <v/>
      </c>
      <c r="BC37" s="148" t="str">
        <f t="shared" ca="1" si="81"/>
        <v/>
      </c>
      <c r="BD37" s="148" t="str">
        <f t="shared" ca="1" si="82"/>
        <v/>
      </c>
      <c r="BE37" s="149" t="str">
        <f t="shared" ca="1" si="83"/>
        <v/>
      </c>
      <c r="BF37" s="149" t="str">
        <f t="shared" ca="1" si="84"/>
        <v/>
      </c>
      <c r="BG37" s="149" t="str">
        <f t="shared" ca="1" si="85"/>
        <v/>
      </c>
      <c r="BH37" s="148" t="str">
        <f t="shared" ca="1" si="86"/>
        <v/>
      </c>
      <c r="BI37" s="148" t="str">
        <f t="shared" ca="1" si="87"/>
        <v/>
      </c>
      <c r="BJ37" s="148" t="str">
        <f t="shared" ca="1" si="88"/>
        <v/>
      </c>
      <c r="BK37" s="150" t="str">
        <f t="shared" ca="1" si="89"/>
        <v/>
      </c>
      <c r="BL37" s="150" t="str">
        <f t="shared" ca="1" si="90"/>
        <v/>
      </c>
      <c r="BM37" s="150" t="str">
        <f t="shared" ca="1" si="91"/>
        <v/>
      </c>
      <c r="BN37" s="4" t="e">
        <f t="shared" ca="1" si="92"/>
        <v>#VALUE!</v>
      </c>
      <c r="BO37" s="4" t="e">
        <f t="shared" ca="1" si="93"/>
        <v>#VALUE!</v>
      </c>
    </row>
    <row r="38" spans="1:67" s="36" customFormat="1" x14ac:dyDescent="0.2">
      <c r="A38" s="139">
        <v>34</v>
      </c>
      <c r="B38" s="145" t="str">
        <f t="shared" ca="1" si="28"/>
        <v/>
      </c>
      <c r="C38" s="146" t="str">
        <f t="shared" ca="1" si="29"/>
        <v/>
      </c>
      <c r="D38" s="146" t="str">
        <f t="shared" ca="1" si="30"/>
        <v/>
      </c>
      <c r="E38" s="147" t="str">
        <f t="shared" ca="1" si="31"/>
        <v/>
      </c>
      <c r="F38" s="147" t="str">
        <f t="shared" ca="1" si="32"/>
        <v/>
      </c>
      <c r="G38" s="147" t="str">
        <f t="shared" ca="1" si="33"/>
        <v/>
      </c>
      <c r="H38" s="147" t="str">
        <f t="shared" ca="1" si="34"/>
        <v/>
      </c>
      <c r="I38" s="147" t="str">
        <f t="shared" ca="1" si="35"/>
        <v/>
      </c>
      <c r="J38" s="147" t="str">
        <f t="shared" ca="1" si="36"/>
        <v/>
      </c>
      <c r="K38" s="147" t="str">
        <f t="shared" ca="1" si="37"/>
        <v/>
      </c>
      <c r="L38" s="147" t="str">
        <f t="shared" ca="1" si="38"/>
        <v/>
      </c>
      <c r="M38" s="147" t="str">
        <f t="shared" ca="1" si="39"/>
        <v/>
      </c>
      <c r="N38" s="147" t="str">
        <f t="shared" ca="1" si="40"/>
        <v/>
      </c>
      <c r="O38" s="147" t="str">
        <f t="shared" ca="1" si="41"/>
        <v/>
      </c>
      <c r="P38" s="147" t="str">
        <f t="shared" ca="1" si="42"/>
        <v/>
      </c>
      <c r="Q38" s="147" t="str">
        <f t="shared" ca="1" si="43"/>
        <v/>
      </c>
      <c r="R38" s="147" t="str">
        <f t="shared" ca="1" si="44"/>
        <v/>
      </c>
      <c r="S38" s="147" t="str">
        <f t="shared" ca="1" si="45"/>
        <v/>
      </c>
      <c r="T38" s="147" t="str">
        <f t="shared" ca="1" si="46"/>
        <v/>
      </c>
      <c r="U38" s="148" t="str">
        <f t="shared" ca="1" si="47"/>
        <v/>
      </c>
      <c r="V38" s="148" t="str">
        <f t="shared" ca="1" si="48"/>
        <v/>
      </c>
      <c r="W38" s="148" t="str">
        <f t="shared" ca="1" si="49"/>
        <v/>
      </c>
      <c r="X38" s="148" t="str">
        <f t="shared" ca="1" si="50"/>
        <v/>
      </c>
      <c r="Y38" s="148" t="str">
        <f t="shared" ca="1" si="51"/>
        <v/>
      </c>
      <c r="Z38" s="148" t="str">
        <f t="shared" ca="1" si="52"/>
        <v/>
      </c>
      <c r="AA38" s="149" t="str">
        <f t="shared" ca="1" si="53"/>
        <v/>
      </c>
      <c r="AB38" s="149" t="str">
        <f t="shared" ca="1" si="54"/>
        <v/>
      </c>
      <c r="AC38" s="149" t="str">
        <f t="shared" ca="1" si="55"/>
        <v/>
      </c>
      <c r="AD38" s="148" t="str">
        <f t="shared" ca="1" si="56"/>
        <v/>
      </c>
      <c r="AE38" s="148" t="str">
        <f t="shared" ca="1" si="57"/>
        <v/>
      </c>
      <c r="AF38" s="148" t="str">
        <f t="shared" ca="1" si="58"/>
        <v/>
      </c>
      <c r="AG38" s="148" t="str">
        <f t="shared" ca="1" si="59"/>
        <v/>
      </c>
      <c r="AH38" s="148" t="str">
        <f t="shared" ca="1" si="60"/>
        <v/>
      </c>
      <c r="AI38" s="148" t="str">
        <f t="shared" ca="1" si="61"/>
        <v/>
      </c>
      <c r="AJ38" s="149" t="str">
        <f t="shared" ca="1" si="62"/>
        <v/>
      </c>
      <c r="AK38" s="149" t="str">
        <f t="shared" ca="1" si="63"/>
        <v/>
      </c>
      <c r="AL38" s="149" t="str">
        <f t="shared" ca="1" si="64"/>
        <v/>
      </c>
      <c r="AM38" s="148" t="str">
        <f t="shared" ca="1" si="65"/>
        <v/>
      </c>
      <c r="AN38" s="148" t="str">
        <f t="shared" ca="1" si="66"/>
        <v/>
      </c>
      <c r="AO38" s="148" t="str">
        <f t="shared" ca="1" si="67"/>
        <v/>
      </c>
      <c r="AP38" s="148" t="str">
        <f t="shared" ca="1" si="68"/>
        <v/>
      </c>
      <c r="AQ38" s="148" t="str">
        <f t="shared" ca="1" si="69"/>
        <v/>
      </c>
      <c r="AR38" s="148" t="str">
        <f t="shared" ca="1" si="70"/>
        <v/>
      </c>
      <c r="AS38" s="149" t="str">
        <f t="shared" ca="1" si="71"/>
        <v/>
      </c>
      <c r="AT38" s="149" t="str">
        <f t="shared" ca="1" si="72"/>
        <v/>
      </c>
      <c r="AU38" s="149" t="str">
        <f t="shared" ca="1" si="73"/>
        <v/>
      </c>
      <c r="AV38" s="148" t="str">
        <f t="shared" ca="1" si="74"/>
        <v/>
      </c>
      <c r="AW38" s="148" t="str">
        <f t="shared" ca="1" si="75"/>
        <v/>
      </c>
      <c r="AX38" s="148" t="str">
        <f t="shared" ca="1" si="76"/>
        <v/>
      </c>
      <c r="AY38" s="148" t="str">
        <f t="shared" ca="1" si="77"/>
        <v/>
      </c>
      <c r="AZ38" s="148" t="str">
        <f t="shared" ca="1" si="78"/>
        <v/>
      </c>
      <c r="BA38" s="148" t="str">
        <f t="shared" ca="1" si="79"/>
        <v/>
      </c>
      <c r="BB38" s="148" t="str">
        <f t="shared" ca="1" si="80"/>
        <v/>
      </c>
      <c r="BC38" s="148" t="str">
        <f t="shared" ca="1" si="81"/>
        <v/>
      </c>
      <c r="BD38" s="148" t="str">
        <f t="shared" ca="1" si="82"/>
        <v/>
      </c>
      <c r="BE38" s="149" t="str">
        <f t="shared" ca="1" si="83"/>
        <v/>
      </c>
      <c r="BF38" s="149" t="str">
        <f t="shared" ca="1" si="84"/>
        <v/>
      </c>
      <c r="BG38" s="149" t="str">
        <f t="shared" ca="1" si="85"/>
        <v/>
      </c>
      <c r="BH38" s="148" t="str">
        <f t="shared" ca="1" si="86"/>
        <v/>
      </c>
      <c r="BI38" s="148" t="str">
        <f t="shared" ca="1" si="87"/>
        <v/>
      </c>
      <c r="BJ38" s="148" t="str">
        <f t="shared" ca="1" si="88"/>
        <v/>
      </c>
      <c r="BK38" s="150" t="str">
        <f t="shared" ca="1" si="89"/>
        <v/>
      </c>
      <c r="BL38" s="150" t="str">
        <f t="shared" ca="1" si="90"/>
        <v/>
      </c>
      <c r="BM38" s="150" t="str">
        <f t="shared" ca="1" si="91"/>
        <v/>
      </c>
      <c r="BN38" s="4" t="e">
        <f t="shared" ca="1" si="92"/>
        <v>#VALUE!</v>
      </c>
      <c r="BO38" s="4" t="e">
        <f t="shared" ca="1" si="93"/>
        <v>#VALUE!</v>
      </c>
    </row>
    <row r="39" spans="1:67" s="36" customFormat="1" x14ac:dyDescent="0.2">
      <c r="A39" s="139">
        <v>35</v>
      </c>
      <c r="B39" s="145" t="str">
        <f t="shared" ca="1" si="28"/>
        <v/>
      </c>
      <c r="C39" s="146" t="str">
        <f t="shared" ca="1" si="29"/>
        <v/>
      </c>
      <c r="D39" s="146" t="str">
        <f t="shared" ca="1" si="30"/>
        <v/>
      </c>
      <c r="E39" s="147" t="str">
        <f t="shared" ca="1" si="31"/>
        <v/>
      </c>
      <c r="F39" s="147" t="str">
        <f t="shared" ca="1" si="32"/>
        <v/>
      </c>
      <c r="G39" s="147" t="str">
        <f t="shared" ca="1" si="33"/>
        <v/>
      </c>
      <c r="H39" s="147" t="str">
        <f t="shared" ca="1" si="34"/>
        <v/>
      </c>
      <c r="I39" s="147" t="str">
        <f t="shared" ca="1" si="35"/>
        <v/>
      </c>
      <c r="J39" s="147" t="str">
        <f t="shared" ca="1" si="36"/>
        <v/>
      </c>
      <c r="K39" s="147" t="str">
        <f t="shared" ca="1" si="37"/>
        <v/>
      </c>
      <c r="L39" s="147" t="str">
        <f t="shared" ca="1" si="38"/>
        <v/>
      </c>
      <c r="M39" s="147" t="str">
        <f t="shared" ca="1" si="39"/>
        <v/>
      </c>
      <c r="N39" s="147" t="str">
        <f t="shared" ca="1" si="40"/>
        <v/>
      </c>
      <c r="O39" s="147" t="str">
        <f t="shared" ca="1" si="41"/>
        <v/>
      </c>
      <c r="P39" s="147" t="str">
        <f t="shared" ca="1" si="42"/>
        <v/>
      </c>
      <c r="Q39" s="147" t="str">
        <f t="shared" ca="1" si="43"/>
        <v/>
      </c>
      <c r="R39" s="147" t="str">
        <f t="shared" ca="1" si="44"/>
        <v/>
      </c>
      <c r="S39" s="147" t="str">
        <f t="shared" ca="1" si="45"/>
        <v/>
      </c>
      <c r="T39" s="147" t="str">
        <f t="shared" ca="1" si="46"/>
        <v/>
      </c>
      <c r="U39" s="148" t="str">
        <f t="shared" ca="1" si="47"/>
        <v/>
      </c>
      <c r="V39" s="148" t="str">
        <f t="shared" ca="1" si="48"/>
        <v/>
      </c>
      <c r="W39" s="148" t="str">
        <f t="shared" ca="1" si="49"/>
        <v/>
      </c>
      <c r="X39" s="148" t="str">
        <f t="shared" ca="1" si="50"/>
        <v/>
      </c>
      <c r="Y39" s="148" t="str">
        <f t="shared" ca="1" si="51"/>
        <v/>
      </c>
      <c r="Z39" s="148" t="str">
        <f t="shared" ca="1" si="52"/>
        <v/>
      </c>
      <c r="AA39" s="149" t="str">
        <f t="shared" ca="1" si="53"/>
        <v/>
      </c>
      <c r="AB39" s="149" t="str">
        <f t="shared" ca="1" si="54"/>
        <v/>
      </c>
      <c r="AC39" s="149" t="str">
        <f t="shared" ca="1" si="55"/>
        <v/>
      </c>
      <c r="AD39" s="148" t="str">
        <f t="shared" ca="1" si="56"/>
        <v/>
      </c>
      <c r="AE39" s="148" t="str">
        <f t="shared" ca="1" si="57"/>
        <v/>
      </c>
      <c r="AF39" s="148" t="str">
        <f t="shared" ca="1" si="58"/>
        <v/>
      </c>
      <c r="AG39" s="148" t="str">
        <f t="shared" ca="1" si="59"/>
        <v/>
      </c>
      <c r="AH39" s="148" t="str">
        <f t="shared" ca="1" si="60"/>
        <v/>
      </c>
      <c r="AI39" s="148" t="str">
        <f t="shared" ca="1" si="61"/>
        <v/>
      </c>
      <c r="AJ39" s="149" t="str">
        <f t="shared" ca="1" si="62"/>
        <v/>
      </c>
      <c r="AK39" s="149" t="str">
        <f t="shared" ca="1" si="63"/>
        <v/>
      </c>
      <c r="AL39" s="149" t="str">
        <f t="shared" ca="1" si="64"/>
        <v/>
      </c>
      <c r="AM39" s="148" t="str">
        <f t="shared" ca="1" si="65"/>
        <v/>
      </c>
      <c r="AN39" s="148" t="str">
        <f t="shared" ca="1" si="66"/>
        <v/>
      </c>
      <c r="AO39" s="148" t="str">
        <f t="shared" ca="1" si="67"/>
        <v/>
      </c>
      <c r="AP39" s="148" t="str">
        <f t="shared" ca="1" si="68"/>
        <v/>
      </c>
      <c r="AQ39" s="148" t="str">
        <f t="shared" ca="1" si="69"/>
        <v/>
      </c>
      <c r="AR39" s="148" t="str">
        <f t="shared" ca="1" si="70"/>
        <v/>
      </c>
      <c r="AS39" s="149" t="str">
        <f t="shared" ca="1" si="71"/>
        <v/>
      </c>
      <c r="AT39" s="149" t="str">
        <f t="shared" ca="1" si="72"/>
        <v/>
      </c>
      <c r="AU39" s="149" t="str">
        <f t="shared" ca="1" si="73"/>
        <v/>
      </c>
      <c r="AV39" s="148" t="str">
        <f t="shared" ca="1" si="74"/>
        <v/>
      </c>
      <c r="AW39" s="148" t="str">
        <f t="shared" ca="1" si="75"/>
        <v/>
      </c>
      <c r="AX39" s="148" t="str">
        <f t="shared" ca="1" si="76"/>
        <v/>
      </c>
      <c r="AY39" s="148" t="str">
        <f t="shared" ca="1" si="77"/>
        <v/>
      </c>
      <c r="AZ39" s="148" t="str">
        <f t="shared" ca="1" si="78"/>
        <v/>
      </c>
      <c r="BA39" s="148" t="str">
        <f t="shared" ca="1" si="79"/>
        <v/>
      </c>
      <c r="BB39" s="148" t="str">
        <f t="shared" ca="1" si="80"/>
        <v/>
      </c>
      <c r="BC39" s="148" t="str">
        <f t="shared" ca="1" si="81"/>
        <v/>
      </c>
      <c r="BD39" s="148" t="str">
        <f t="shared" ca="1" si="82"/>
        <v/>
      </c>
      <c r="BE39" s="149" t="str">
        <f t="shared" ca="1" si="83"/>
        <v/>
      </c>
      <c r="BF39" s="149" t="str">
        <f t="shared" ca="1" si="84"/>
        <v/>
      </c>
      <c r="BG39" s="149" t="str">
        <f t="shared" ca="1" si="85"/>
        <v/>
      </c>
      <c r="BH39" s="148" t="str">
        <f t="shared" ca="1" si="86"/>
        <v/>
      </c>
      <c r="BI39" s="148" t="str">
        <f t="shared" ca="1" si="87"/>
        <v/>
      </c>
      <c r="BJ39" s="148" t="str">
        <f t="shared" ca="1" si="88"/>
        <v/>
      </c>
      <c r="BK39" s="150" t="str">
        <f t="shared" ca="1" si="89"/>
        <v/>
      </c>
      <c r="BL39" s="150" t="str">
        <f t="shared" ca="1" si="90"/>
        <v/>
      </c>
      <c r="BM39" s="150" t="str">
        <f t="shared" ca="1" si="91"/>
        <v/>
      </c>
      <c r="BN39" s="4" t="e">
        <f t="shared" ca="1" si="92"/>
        <v>#VALUE!</v>
      </c>
      <c r="BO39" s="4" t="e">
        <f t="shared" ca="1" si="93"/>
        <v>#VALUE!</v>
      </c>
    </row>
    <row r="40" spans="1:67" s="36" customFormat="1" x14ac:dyDescent="0.2">
      <c r="A40" s="139">
        <v>36</v>
      </c>
      <c r="B40" s="145" t="str">
        <f t="shared" ca="1" si="28"/>
        <v/>
      </c>
      <c r="C40" s="146" t="str">
        <f t="shared" ca="1" si="29"/>
        <v/>
      </c>
      <c r="D40" s="146" t="str">
        <f t="shared" ca="1" si="30"/>
        <v/>
      </c>
      <c r="E40" s="147" t="str">
        <f t="shared" ca="1" si="31"/>
        <v/>
      </c>
      <c r="F40" s="147" t="str">
        <f t="shared" ca="1" si="32"/>
        <v/>
      </c>
      <c r="G40" s="147" t="str">
        <f t="shared" ca="1" si="33"/>
        <v/>
      </c>
      <c r="H40" s="147" t="str">
        <f t="shared" ca="1" si="34"/>
        <v/>
      </c>
      <c r="I40" s="147" t="str">
        <f t="shared" ca="1" si="35"/>
        <v/>
      </c>
      <c r="J40" s="147" t="str">
        <f t="shared" ca="1" si="36"/>
        <v/>
      </c>
      <c r="K40" s="147" t="str">
        <f t="shared" ca="1" si="37"/>
        <v/>
      </c>
      <c r="L40" s="147" t="str">
        <f t="shared" ca="1" si="38"/>
        <v/>
      </c>
      <c r="M40" s="147" t="str">
        <f t="shared" ca="1" si="39"/>
        <v/>
      </c>
      <c r="N40" s="147" t="str">
        <f t="shared" ca="1" si="40"/>
        <v/>
      </c>
      <c r="O40" s="147" t="str">
        <f t="shared" ca="1" si="41"/>
        <v/>
      </c>
      <c r="P40" s="147" t="str">
        <f t="shared" ca="1" si="42"/>
        <v/>
      </c>
      <c r="Q40" s="147" t="str">
        <f t="shared" ca="1" si="43"/>
        <v/>
      </c>
      <c r="R40" s="147" t="str">
        <f t="shared" ca="1" si="44"/>
        <v/>
      </c>
      <c r="S40" s="147" t="str">
        <f t="shared" ca="1" si="45"/>
        <v/>
      </c>
      <c r="T40" s="147" t="str">
        <f t="shared" ca="1" si="46"/>
        <v/>
      </c>
      <c r="U40" s="148" t="str">
        <f t="shared" ca="1" si="47"/>
        <v/>
      </c>
      <c r="V40" s="148" t="str">
        <f t="shared" ca="1" si="48"/>
        <v/>
      </c>
      <c r="W40" s="148" t="str">
        <f t="shared" ca="1" si="49"/>
        <v/>
      </c>
      <c r="X40" s="148" t="str">
        <f t="shared" ca="1" si="50"/>
        <v/>
      </c>
      <c r="Y40" s="148" t="str">
        <f t="shared" ca="1" si="51"/>
        <v/>
      </c>
      <c r="Z40" s="148" t="str">
        <f t="shared" ca="1" si="52"/>
        <v/>
      </c>
      <c r="AA40" s="149" t="str">
        <f t="shared" ca="1" si="53"/>
        <v/>
      </c>
      <c r="AB40" s="149" t="str">
        <f t="shared" ca="1" si="54"/>
        <v/>
      </c>
      <c r="AC40" s="149" t="str">
        <f t="shared" ca="1" si="55"/>
        <v/>
      </c>
      <c r="AD40" s="148" t="str">
        <f t="shared" ca="1" si="56"/>
        <v/>
      </c>
      <c r="AE40" s="148" t="str">
        <f t="shared" ca="1" si="57"/>
        <v/>
      </c>
      <c r="AF40" s="148" t="str">
        <f t="shared" ca="1" si="58"/>
        <v/>
      </c>
      <c r="AG40" s="148" t="str">
        <f t="shared" ca="1" si="59"/>
        <v/>
      </c>
      <c r="AH40" s="148" t="str">
        <f t="shared" ca="1" si="60"/>
        <v/>
      </c>
      <c r="AI40" s="148" t="str">
        <f t="shared" ca="1" si="61"/>
        <v/>
      </c>
      <c r="AJ40" s="149" t="str">
        <f t="shared" ca="1" si="62"/>
        <v/>
      </c>
      <c r="AK40" s="149" t="str">
        <f t="shared" ca="1" si="63"/>
        <v/>
      </c>
      <c r="AL40" s="149" t="str">
        <f t="shared" ca="1" si="64"/>
        <v/>
      </c>
      <c r="AM40" s="148" t="str">
        <f t="shared" ca="1" si="65"/>
        <v/>
      </c>
      <c r="AN40" s="148" t="str">
        <f t="shared" ca="1" si="66"/>
        <v/>
      </c>
      <c r="AO40" s="148" t="str">
        <f t="shared" ca="1" si="67"/>
        <v/>
      </c>
      <c r="AP40" s="148" t="str">
        <f t="shared" ca="1" si="68"/>
        <v/>
      </c>
      <c r="AQ40" s="148" t="str">
        <f t="shared" ca="1" si="69"/>
        <v/>
      </c>
      <c r="AR40" s="148" t="str">
        <f t="shared" ca="1" si="70"/>
        <v/>
      </c>
      <c r="AS40" s="149" t="str">
        <f t="shared" ca="1" si="71"/>
        <v/>
      </c>
      <c r="AT40" s="149" t="str">
        <f t="shared" ca="1" si="72"/>
        <v/>
      </c>
      <c r="AU40" s="149" t="str">
        <f t="shared" ca="1" si="73"/>
        <v/>
      </c>
      <c r="AV40" s="148" t="str">
        <f t="shared" ca="1" si="74"/>
        <v/>
      </c>
      <c r="AW40" s="148" t="str">
        <f t="shared" ca="1" si="75"/>
        <v/>
      </c>
      <c r="AX40" s="148" t="str">
        <f t="shared" ca="1" si="76"/>
        <v/>
      </c>
      <c r="AY40" s="148" t="str">
        <f t="shared" ca="1" si="77"/>
        <v/>
      </c>
      <c r="AZ40" s="148" t="str">
        <f t="shared" ca="1" si="78"/>
        <v/>
      </c>
      <c r="BA40" s="148" t="str">
        <f t="shared" ca="1" si="79"/>
        <v/>
      </c>
      <c r="BB40" s="148" t="str">
        <f t="shared" ca="1" si="80"/>
        <v/>
      </c>
      <c r="BC40" s="148" t="str">
        <f t="shared" ca="1" si="81"/>
        <v/>
      </c>
      <c r="BD40" s="148" t="str">
        <f t="shared" ca="1" si="82"/>
        <v/>
      </c>
      <c r="BE40" s="149" t="str">
        <f t="shared" ca="1" si="83"/>
        <v/>
      </c>
      <c r="BF40" s="149" t="str">
        <f t="shared" ca="1" si="84"/>
        <v/>
      </c>
      <c r="BG40" s="149" t="str">
        <f t="shared" ca="1" si="85"/>
        <v/>
      </c>
      <c r="BH40" s="148" t="str">
        <f t="shared" ca="1" si="86"/>
        <v/>
      </c>
      <c r="BI40" s="148" t="str">
        <f t="shared" ca="1" si="87"/>
        <v/>
      </c>
      <c r="BJ40" s="148" t="str">
        <f t="shared" ca="1" si="88"/>
        <v/>
      </c>
      <c r="BK40" s="150" t="str">
        <f t="shared" ca="1" si="89"/>
        <v/>
      </c>
      <c r="BL40" s="150" t="str">
        <f t="shared" ca="1" si="90"/>
        <v/>
      </c>
      <c r="BM40" s="150" t="str">
        <f t="shared" ca="1" si="91"/>
        <v/>
      </c>
      <c r="BN40" s="4" t="e">
        <f t="shared" ca="1" si="92"/>
        <v>#VALUE!</v>
      </c>
      <c r="BO40" s="4" t="e">
        <f t="shared" ca="1" si="93"/>
        <v>#VALUE!</v>
      </c>
    </row>
    <row r="41" spans="1:67" s="36" customFormat="1" x14ac:dyDescent="0.2">
      <c r="A41" s="139">
        <v>37</v>
      </c>
      <c r="B41" s="145" t="str">
        <f t="shared" ca="1" si="28"/>
        <v/>
      </c>
      <c r="C41" s="146" t="str">
        <f t="shared" ca="1" si="29"/>
        <v/>
      </c>
      <c r="D41" s="146" t="str">
        <f t="shared" ca="1" si="30"/>
        <v/>
      </c>
      <c r="E41" s="147" t="str">
        <f t="shared" ca="1" si="31"/>
        <v/>
      </c>
      <c r="F41" s="147" t="str">
        <f t="shared" ca="1" si="32"/>
        <v/>
      </c>
      <c r="G41" s="147" t="str">
        <f t="shared" ca="1" si="33"/>
        <v/>
      </c>
      <c r="H41" s="147" t="str">
        <f t="shared" ca="1" si="34"/>
        <v/>
      </c>
      <c r="I41" s="147" t="str">
        <f t="shared" ca="1" si="35"/>
        <v/>
      </c>
      <c r="J41" s="147" t="str">
        <f t="shared" ca="1" si="36"/>
        <v/>
      </c>
      <c r="K41" s="147" t="str">
        <f t="shared" ca="1" si="37"/>
        <v/>
      </c>
      <c r="L41" s="147" t="str">
        <f t="shared" ca="1" si="38"/>
        <v/>
      </c>
      <c r="M41" s="147" t="str">
        <f t="shared" ca="1" si="39"/>
        <v/>
      </c>
      <c r="N41" s="147" t="str">
        <f t="shared" ca="1" si="40"/>
        <v/>
      </c>
      <c r="O41" s="147" t="str">
        <f t="shared" ca="1" si="41"/>
        <v/>
      </c>
      <c r="P41" s="147" t="str">
        <f t="shared" ca="1" si="42"/>
        <v/>
      </c>
      <c r="Q41" s="147" t="str">
        <f t="shared" ca="1" si="43"/>
        <v/>
      </c>
      <c r="R41" s="147" t="str">
        <f t="shared" ca="1" si="44"/>
        <v/>
      </c>
      <c r="S41" s="147" t="str">
        <f t="shared" ca="1" si="45"/>
        <v/>
      </c>
      <c r="T41" s="147" t="str">
        <f t="shared" ca="1" si="46"/>
        <v/>
      </c>
      <c r="U41" s="148" t="str">
        <f t="shared" ca="1" si="47"/>
        <v/>
      </c>
      <c r="V41" s="148" t="str">
        <f t="shared" ca="1" si="48"/>
        <v/>
      </c>
      <c r="W41" s="148" t="str">
        <f t="shared" ca="1" si="49"/>
        <v/>
      </c>
      <c r="X41" s="148" t="str">
        <f t="shared" ca="1" si="50"/>
        <v/>
      </c>
      <c r="Y41" s="148" t="str">
        <f t="shared" ca="1" si="51"/>
        <v/>
      </c>
      <c r="Z41" s="148" t="str">
        <f t="shared" ca="1" si="52"/>
        <v/>
      </c>
      <c r="AA41" s="149" t="str">
        <f t="shared" ca="1" si="53"/>
        <v/>
      </c>
      <c r="AB41" s="149" t="str">
        <f t="shared" ca="1" si="54"/>
        <v/>
      </c>
      <c r="AC41" s="149" t="str">
        <f t="shared" ca="1" si="55"/>
        <v/>
      </c>
      <c r="AD41" s="148" t="str">
        <f t="shared" ca="1" si="56"/>
        <v/>
      </c>
      <c r="AE41" s="148" t="str">
        <f t="shared" ca="1" si="57"/>
        <v/>
      </c>
      <c r="AF41" s="148" t="str">
        <f t="shared" ca="1" si="58"/>
        <v/>
      </c>
      <c r="AG41" s="148" t="str">
        <f t="shared" ca="1" si="59"/>
        <v/>
      </c>
      <c r="AH41" s="148" t="str">
        <f t="shared" ca="1" si="60"/>
        <v/>
      </c>
      <c r="AI41" s="148" t="str">
        <f t="shared" ca="1" si="61"/>
        <v/>
      </c>
      <c r="AJ41" s="149" t="str">
        <f t="shared" ca="1" si="62"/>
        <v/>
      </c>
      <c r="AK41" s="149" t="str">
        <f t="shared" ca="1" si="63"/>
        <v/>
      </c>
      <c r="AL41" s="149" t="str">
        <f t="shared" ca="1" si="64"/>
        <v/>
      </c>
      <c r="AM41" s="148" t="str">
        <f t="shared" ca="1" si="65"/>
        <v/>
      </c>
      <c r="AN41" s="148" t="str">
        <f t="shared" ca="1" si="66"/>
        <v/>
      </c>
      <c r="AO41" s="148" t="str">
        <f t="shared" ca="1" si="67"/>
        <v/>
      </c>
      <c r="AP41" s="148" t="str">
        <f t="shared" ca="1" si="68"/>
        <v/>
      </c>
      <c r="AQ41" s="148" t="str">
        <f t="shared" ca="1" si="69"/>
        <v/>
      </c>
      <c r="AR41" s="148" t="str">
        <f t="shared" ca="1" si="70"/>
        <v/>
      </c>
      <c r="AS41" s="149" t="str">
        <f t="shared" ca="1" si="71"/>
        <v/>
      </c>
      <c r="AT41" s="149" t="str">
        <f t="shared" ca="1" si="72"/>
        <v/>
      </c>
      <c r="AU41" s="149" t="str">
        <f t="shared" ca="1" si="73"/>
        <v/>
      </c>
      <c r="AV41" s="148" t="str">
        <f t="shared" ca="1" si="74"/>
        <v/>
      </c>
      <c r="AW41" s="148" t="str">
        <f t="shared" ca="1" si="75"/>
        <v/>
      </c>
      <c r="AX41" s="148" t="str">
        <f t="shared" ca="1" si="76"/>
        <v/>
      </c>
      <c r="AY41" s="148" t="str">
        <f t="shared" ca="1" si="77"/>
        <v/>
      </c>
      <c r="AZ41" s="148" t="str">
        <f t="shared" ca="1" si="78"/>
        <v/>
      </c>
      <c r="BA41" s="148" t="str">
        <f t="shared" ca="1" si="79"/>
        <v/>
      </c>
      <c r="BB41" s="148" t="str">
        <f t="shared" ca="1" si="80"/>
        <v/>
      </c>
      <c r="BC41" s="148" t="str">
        <f t="shared" ca="1" si="81"/>
        <v/>
      </c>
      <c r="BD41" s="148" t="str">
        <f t="shared" ca="1" si="82"/>
        <v/>
      </c>
      <c r="BE41" s="149" t="str">
        <f t="shared" ca="1" si="83"/>
        <v/>
      </c>
      <c r="BF41" s="149" t="str">
        <f t="shared" ca="1" si="84"/>
        <v/>
      </c>
      <c r="BG41" s="149" t="str">
        <f t="shared" ca="1" si="85"/>
        <v/>
      </c>
      <c r="BH41" s="148" t="str">
        <f t="shared" ca="1" si="86"/>
        <v/>
      </c>
      <c r="BI41" s="148" t="str">
        <f t="shared" ca="1" si="87"/>
        <v/>
      </c>
      <c r="BJ41" s="148" t="str">
        <f t="shared" ca="1" si="88"/>
        <v/>
      </c>
      <c r="BK41" s="150" t="str">
        <f t="shared" ca="1" si="89"/>
        <v/>
      </c>
      <c r="BL41" s="150" t="str">
        <f t="shared" ca="1" si="90"/>
        <v/>
      </c>
      <c r="BM41" s="150" t="str">
        <f t="shared" ca="1" si="91"/>
        <v/>
      </c>
      <c r="BN41" s="4" t="e">
        <f t="shared" ca="1" si="92"/>
        <v>#VALUE!</v>
      </c>
      <c r="BO41" s="4" t="e">
        <f t="shared" ca="1" si="93"/>
        <v>#VALUE!</v>
      </c>
    </row>
    <row r="42" spans="1:67" s="36" customFormat="1" x14ac:dyDescent="0.2">
      <c r="A42" s="139">
        <v>38</v>
      </c>
      <c r="B42" s="145" t="str">
        <f t="shared" ca="1" si="28"/>
        <v/>
      </c>
      <c r="C42" s="146" t="str">
        <f t="shared" ca="1" si="29"/>
        <v/>
      </c>
      <c r="D42" s="146" t="str">
        <f t="shared" ca="1" si="30"/>
        <v/>
      </c>
      <c r="E42" s="147" t="str">
        <f t="shared" ca="1" si="31"/>
        <v/>
      </c>
      <c r="F42" s="147" t="str">
        <f t="shared" ca="1" si="32"/>
        <v/>
      </c>
      <c r="G42" s="147" t="str">
        <f t="shared" ca="1" si="33"/>
        <v/>
      </c>
      <c r="H42" s="147" t="str">
        <f t="shared" ca="1" si="34"/>
        <v/>
      </c>
      <c r="I42" s="147" t="str">
        <f t="shared" ca="1" si="35"/>
        <v/>
      </c>
      <c r="J42" s="147" t="str">
        <f t="shared" ca="1" si="36"/>
        <v/>
      </c>
      <c r="K42" s="147" t="str">
        <f t="shared" ca="1" si="37"/>
        <v/>
      </c>
      <c r="L42" s="147" t="str">
        <f t="shared" ca="1" si="38"/>
        <v/>
      </c>
      <c r="M42" s="147" t="str">
        <f t="shared" ca="1" si="39"/>
        <v/>
      </c>
      <c r="N42" s="147" t="str">
        <f t="shared" ca="1" si="40"/>
        <v/>
      </c>
      <c r="O42" s="147" t="str">
        <f t="shared" ca="1" si="41"/>
        <v/>
      </c>
      <c r="P42" s="147" t="str">
        <f t="shared" ca="1" si="42"/>
        <v/>
      </c>
      <c r="Q42" s="147" t="str">
        <f t="shared" ca="1" si="43"/>
        <v/>
      </c>
      <c r="R42" s="147" t="str">
        <f t="shared" ca="1" si="44"/>
        <v/>
      </c>
      <c r="S42" s="147" t="str">
        <f t="shared" ca="1" si="45"/>
        <v/>
      </c>
      <c r="T42" s="147" t="str">
        <f t="shared" ca="1" si="46"/>
        <v/>
      </c>
      <c r="U42" s="148" t="str">
        <f t="shared" ca="1" si="47"/>
        <v/>
      </c>
      <c r="V42" s="148" t="str">
        <f t="shared" ca="1" si="48"/>
        <v/>
      </c>
      <c r="W42" s="148" t="str">
        <f t="shared" ca="1" si="49"/>
        <v/>
      </c>
      <c r="X42" s="148" t="str">
        <f t="shared" ca="1" si="50"/>
        <v/>
      </c>
      <c r="Y42" s="148" t="str">
        <f t="shared" ca="1" si="51"/>
        <v/>
      </c>
      <c r="Z42" s="148" t="str">
        <f t="shared" ca="1" si="52"/>
        <v/>
      </c>
      <c r="AA42" s="149" t="str">
        <f t="shared" ca="1" si="53"/>
        <v/>
      </c>
      <c r="AB42" s="149" t="str">
        <f t="shared" ca="1" si="54"/>
        <v/>
      </c>
      <c r="AC42" s="149" t="str">
        <f t="shared" ca="1" si="55"/>
        <v/>
      </c>
      <c r="AD42" s="148" t="str">
        <f t="shared" ca="1" si="56"/>
        <v/>
      </c>
      <c r="AE42" s="148" t="str">
        <f t="shared" ca="1" si="57"/>
        <v/>
      </c>
      <c r="AF42" s="148" t="str">
        <f t="shared" ca="1" si="58"/>
        <v/>
      </c>
      <c r="AG42" s="148" t="str">
        <f t="shared" ca="1" si="59"/>
        <v/>
      </c>
      <c r="AH42" s="148" t="str">
        <f t="shared" ca="1" si="60"/>
        <v/>
      </c>
      <c r="AI42" s="148" t="str">
        <f t="shared" ca="1" si="61"/>
        <v/>
      </c>
      <c r="AJ42" s="149" t="str">
        <f t="shared" ca="1" si="62"/>
        <v/>
      </c>
      <c r="AK42" s="149" t="str">
        <f t="shared" ca="1" si="63"/>
        <v/>
      </c>
      <c r="AL42" s="149" t="str">
        <f t="shared" ca="1" si="64"/>
        <v/>
      </c>
      <c r="AM42" s="148" t="str">
        <f t="shared" ca="1" si="65"/>
        <v/>
      </c>
      <c r="AN42" s="148" t="str">
        <f t="shared" ca="1" si="66"/>
        <v/>
      </c>
      <c r="AO42" s="148" t="str">
        <f t="shared" ca="1" si="67"/>
        <v/>
      </c>
      <c r="AP42" s="148" t="str">
        <f t="shared" ca="1" si="68"/>
        <v/>
      </c>
      <c r="AQ42" s="148" t="str">
        <f t="shared" ca="1" si="69"/>
        <v/>
      </c>
      <c r="AR42" s="148" t="str">
        <f t="shared" ca="1" si="70"/>
        <v/>
      </c>
      <c r="AS42" s="149" t="str">
        <f t="shared" ca="1" si="71"/>
        <v/>
      </c>
      <c r="AT42" s="149" t="str">
        <f t="shared" ca="1" si="72"/>
        <v/>
      </c>
      <c r="AU42" s="149" t="str">
        <f t="shared" ca="1" si="73"/>
        <v/>
      </c>
      <c r="AV42" s="148" t="str">
        <f t="shared" ca="1" si="74"/>
        <v/>
      </c>
      <c r="AW42" s="148" t="str">
        <f t="shared" ca="1" si="75"/>
        <v/>
      </c>
      <c r="AX42" s="148" t="str">
        <f t="shared" ca="1" si="76"/>
        <v/>
      </c>
      <c r="AY42" s="148" t="str">
        <f t="shared" ca="1" si="77"/>
        <v/>
      </c>
      <c r="AZ42" s="148" t="str">
        <f t="shared" ca="1" si="78"/>
        <v/>
      </c>
      <c r="BA42" s="148" t="str">
        <f t="shared" ca="1" si="79"/>
        <v/>
      </c>
      <c r="BB42" s="148" t="str">
        <f t="shared" ca="1" si="80"/>
        <v/>
      </c>
      <c r="BC42" s="148" t="str">
        <f t="shared" ca="1" si="81"/>
        <v/>
      </c>
      <c r="BD42" s="148" t="str">
        <f t="shared" ca="1" si="82"/>
        <v/>
      </c>
      <c r="BE42" s="149" t="str">
        <f t="shared" ca="1" si="83"/>
        <v/>
      </c>
      <c r="BF42" s="149" t="str">
        <f t="shared" ca="1" si="84"/>
        <v/>
      </c>
      <c r="BG42" s="149" t="str">
        <f t="shared" ca="1" si="85"/>
        <v/>
      </c>
      <c r="BH42" s="148" t="str">
        <f t="shared" ca="1" si="86"/>
        <v/>
      </c>
      <c r="BI42" s="148" t="str">
        <f t="shared" ca="1" si="87"/>
        <v/>
      </c>
      <c r="BJ42" s="148" t="str">
        <f t="shared" ca="1" si="88"/>
        <v/>
      </c>
      <c r="BK42" s="150" t="str">
        <f t="shared" ca="1" si="89"/>
        <v/>
      </c>
      <c r="BL42" s="150" t="str">
        <f t="shared" ca="1" si="90"/>
        <v/>
      </c>
      <c r="BM42" s="150" t="str">
        <f t="shared" ca="1" si="91"/>
        <v/>
      </c>
      <c r="BN42" s="4" t="e">
        <f t="shared" ca="1" si="92"/>
        <v>#VALUE!</v>
      </c>
      <c r="BO42" s="4" t="e">
        <f t="shared" ca="1" si="93"/>
        <v>#VALUE!</v>
      </c>
    </row>
    <row r="43" spans="1:67" s="36" customFormat="1" x14ac:dyDescent="0.2">
      <c r="A43" s="139">
        <v>39</v>
      </c>
      <c r="B43" s="145" t="str">
        <f t="shared" ca="1" si="28"/>
        <v/>
      </c>
      <c r="C43" s="146" t="str">
        <f t="shared" ca="1" si="29"/>
        <v/>
      </c>
      <c r="D43" s="146" t="str">
        <f t="shared" ca="1" si="30"/>
        <v/>
      </c>
      <c r="E43" s="147" t="str">
        <f t="shared" ca="1" si="31"/>
        <v/>
      </c>
      <c r="F43" s="147" t="str">
        <f t="shared" ca="1" si="32"/>
        <v/>
      </c>
      <c r="G43" s="147" t="str">
        <f t="shared" ca="1" si="33"/>
        <v/>
      </c>
      <c r="H43" s="147" t="str">
        <f t="shared" ca="1" si="34"/>
        <v/>
      </c>
      <c r="I43" s="147" t="str">
        <f t="shared" ca="1" si="35"/>
        <v/>
      </c>
      <c r="J43" s="147" t="str">
        <f t="shared" ca="1" si="36"/>
        <v/>
      </c>
      <c r="K43" s="147" t="str">
        <f t="shared" ca="1" si="37"/>
        <v/>
      </c>
      <c r="L43" s="147" t="str">
        <f t="shared" ca="1" si="38"/>
        <v/>
      </c>
      <c r="M43" s="147" t="str">
        <f t="shared" ca="1" si="39"/>
        <v/>
      </c>
      <c r="N43" s="147" t="str">
        <f t="shared" ca="1" si="40"/>
        <v/>
      </c>
      <c r="O43" s="147" t="str">
        <f t="shared" ca="1" si="41"/>
        <v/>
      </c>
      <c r="P43" s="147" t="str">
        <f t="shared" ca="1" si="42"/>
        <v/>
      </c>
      <c r="Q43" s="147" t="str">
        <f t="shared" ca="1" si="43"/>
        <v/>
      </c>
      <c r="R43" s="147" t="str">
        <f t="shared" ca="1" si="44"/>
        <v/>
      </c>
      <c r="S43" s="147" t="str">
        <f t="shared" ca="1" si="45"/>
        <v/>
      </c>
      <c r="T43" s="147" t="str">
        <f t="shared" ca="1" si="46"/>
        <v/>
      </c>
      <c r="U43" s="148" t="str">
        <f t="shared" ca="1" si="47"/>
        <v/>
      </c>
      <c r="V43" s="148" t="str">
        <f t="shared" ca="1" si="48"/>
        <v/>
      </c>
      <c r="W43" s="148" t="str">
        <f t="shared" ca="1" si="49"/>
        <v/>
      </c>
      <c r="X43" s="148" t="str">
        <f t="shared" ca="1" si="50"/>
        <v/>
      </c>
      <c r="Y43" s="148" t="str">
        <f t="shared" ca="1" si="51"/>
        <v/>
      </c>
      <c r="Z43" s="148" t="str">
        <f t="shared" ca="1" si="52"/>
        <v/>
      </c>
      <c r="AA43" s="149" t="str">
        <f t="shared" ca="1" si="53"/>
        <v/>
      </c>
      <c r="AB43" s="149" t="str">
        <f t="shared" ca="1" si="54"/>
        <v/>
      </c>
      <c r="AC43" s="149" t="str">
        <f t="shared" ca="1" si="55"/>
        <v/>
      </c>
      <c r="AD43" s="148" t="str">
        <f t="shared" ca="1" si="56"/>
        <v/>
      </c>
      <c r="AE43" s="148" t="str">
        <f t="shared" ca="1" si="57"/>
        <v/>
      </c>
      <c r="AF43" s="148" t="str">
        <f t="shared" ca="1" si="58"/>
        <v/>
      </c>
      <c r="AG43" s="148" t="str">
        <f t="shared" ca="1" si="59"/>
        <v/>
      </c>
      <c r="AH43" s="148" t="str">
        <f t="shared" ca="1" si="60"/>
        <v/>
      </c>
      <c r="AI43" s="148" t="str">
        <f t="shared" ca="1" si="61"/>
        <v/>
      </c>
      <c r="AJ43" s="149" t="str">
        <f t="shared" ca="1" si="62"/>
        <v/>
      </c>
      <c r="AK43" s="149" t="str">
        <f t="shared" ca="1" si="63"/>
        <v/>
      </c>
      <c r="AL43" s="149" t="str">
        <f t="shared" ca="1" si="64"/>
        <v/>
      </c>
      <c r="AM43" s="148" t="str">
        <f t="shared" ca="1" si="65"/>
        <v/>
      </c>
      <c r="AN43" s="148" t="str">
        <f t="shared" ca="1" si="66"/>
        <v/>
      </c>
      <c r="AO43" s="148" t="str">
        <f t="shared" ca="1" si="67"/>
        <v/>
      </c>
      <c r="AP43" s="148" t="str">
        <f t="shared" ca="1" si="68"/>
        <v/>
      </c>
      <c r="AQ43" s="148" t="str">
        <f t="shared" ca="1" si="69"/>
        <v/>
      </c>
      <c r="AR43" s="148" t="str">
        <f t="shared" ca="1" si="70"/>
        <v/>
      </c>
      <c r="AS43" s="149" t="str">
        <f t="shared" ca="1" si="71"/>
        <v/>
      </c>
      <c r="AT43" s="149" t="str">
        <f t="shared" ca="1" si="72"/>
        <v/>
      </c>
      <c r="AU43" s="149" t="str">
        <f t="shared" ca="1" si="73"/>
        <v/>
      </c>
      <c r="AV43" s="148" t="str">
        <f t="shared" ca="1" si="74"/>
        <v/>
      </c>
      <c r="AW43" s="148" t="str">
        <f t="shared" ca="1" si="75"/>
        <v/>
      </c>
      <c r="AX43" s="148" t="str">
        <f t="shared" ca="1" si="76"/>
        <v/>
      </c>
      <c r="AY43" s="148" t="str">
        <f t="shared" ca="1" si="77"/>
        <v/>
      </c>
      <c r="AZ43" s="148" t="str">
        <f t="shared" ca="1" si="78"/>
        <v/>
      </c>
      <c r="BA43" s="148" t="str">
        <f t="shared" ca="1" si="79"/>
        <v/>
      </c>
      <c r="BB43" s="148" t="str">
        <f t="shared" ca="1" si="80"/>
        <v/>
      </c>
      <c r="BC43" s="148" t="str">
        <f t="shared" ca="1" si="81"/>
        <v/>
      </c>
      <c r="BD43" s="148" t="str">
        <f t="shared" ca="1" si="82"/>
        <v/>
      </c>
      <c r="BE43" s="149" t="str">
        <f t="shared" ca="1" si="83"/>
        <v/>
      </c>
      <c r="BF43" s="149" t="str">
        <f t="shared" ca="1" si="84"/>
        <v/>
      </c>
      <c r="BG43" s="149" t="str">
        <f t="shared" ca="1" si="85"/>
        <v/>
      </c>
      <c r="BH43" s="148" t="str">
        <f t="shared" ca="1" si="86"/>
        <v/>
      </c>
      <c r="BI43" s="148" t="str">
        <f t="shared" ca="1" si="87"/>
        <v/>
      </c>
      <c r="BJ43" s="148" t="str">
        <f t="shared" ca="1" si="88"/>
        <v/>
      </c>
      <c r="BK43" s="150" t="str">
        <f t="shared" ca="1" si="89"/>
        <v/>
      </c>
      <c r="BL43" s="150" t="str">
        <f t="shared" ca="1" si="90"/>
        <v/>
      </c>
      <c r="BM43" s="150" t="str">
        <f t="shared" ca="1" si="91"/>
        <v/>
      </c>
      <c r="BN43" s="4" t="e">
        <f t="shared" ca="1" si="92"/>
        <v>#VALUE!</v>
      </c>
      <c r="BO43" s="4" t="e">
        <f t="shared" ca="1" si="93"/>
        <v>#VALUE!</v>
      </c>
    </row>
    <row r="44" spans="1:67" s="36" customFormat="1" x14ac:dyDescent="0.2">
      <c r="A44" s="139">
        <v>40</v>
      </c>
      <c r="B44" s="145" t="str">
        <f t="shared" ca="1" si="28"/>
        <v/>
      </c>
      <c r="C44" s="146" t="str">
        <f t="shared" ca="1" si="29"/>
        <v/>
      </c>
      <c r="D44" s="146" t="str">
        <f t="shared" ca="1" si="30"/>
        <v/>
      </c>
      <c r="E44" s="147" t="str">
        <f t="shared" ca="1" si="31"/>
        <v/>
      </c>
      <c r="F44" s="147" t="str">
        <f t="shared" ca="1" si="32"/>
        <v/>
      </c>
      <c r="G44" s="147" t="str">
        <f t="shared" ca="1" si="33"/>
        <v/>
      </c>
      <c r="H44" s="147" t="str">
        <f t="shared" ca="1" si="34"/>
        <v/>
      </c>
      <c r="I44" s="147" t="str">
        <f t="shared" ca="1" si="35"/>
        <v/>
      </c>
      <c r="J44" s="147" t="str">
        <f t="shared" ca="1" si="36"/>
        <v/>
      </c>
      <c r="K44" s="147" t="str">
        <f t="shared" ca="1" si="37"/>
        <v/>
      </c>
      <c r="L44" s="147" t="str">
        <f t="shared" ca="1" si="38"/>
        <v/>
      </c>
      <c r="M44" s="147" t="str">
        <f t="shared" ca="1" si="39"/>
        <v/>
      </c>
      <c r="N44" s="147" t="str">
        <f t="shared" ca="1" si="40"/>
        <v/>
      </c>
      <c r="O44" s="147" t="str">
        <f t="shared" ca="1" si="41"/>
        <v/>
      </c>
      <c r="P44" s="147" t="str">
        <f t="shared" ca="1" si="42"/>
        <v/>
      </c>
      <c r="Q44" s="147" t="str">
        <f t="shared" ca="1" si="43"/>
        <v/>
      </c>
      <c r="R44" s="147" t="str">
        <f t="shared" ca="1" si="44"/>
        <v/>
      </c>
      <c r="S44" s="147" t="str">
        <f t="shared" ca="1" si="45"/>
        <v/>
      </c>
      <c r="T44" s="147" t="str">
        <f t="shared" ca="1" si="46"/>
        <v/>
      </c>
      <c r="U44" s="148" t="str">
        <f t="shared" ca="1" si="47"/>
        <v/>
      </c>
      <c r="V44" s="148" t="str">
        <f t="shared" ca="1" si="48"/>
        <v/>
      </c>
      <c r="W44" s="148" t="str">
        <f t="shared" ca="1" si="49"/>
        <v/>
      </c>
      <c r="X44" s="148" t="str">
        <f t="shared" ca="1" si="50"/>
        <v/>
      </c>
      <c r="Y44" s="148" t="str">
        <f t="shared" ca="1" si="51"/>
        <v/>
      </c>
      <c r="Z44" s="148" t="str">
        <f t="shared" ca="1" si="52"/>
        <v/>
      </c>
      <c r="AA44" s="149" t="str">
        <f t="shared" ca="1" si="53"/>
        <v/>
      </c>
      <c r="AB44" s="149" t="str">
        <f t="shared" ca="1" si="54"/>
        <v/>
      </c>
      <c r="AC44" s="149" t="str">
        <f t="shared" ca="1" si="55"/>
        <v/>
      </c>
      <c r="AD44" s="148" t="str">
        <f t="shared" ca="1" si="56"/>
        <v/>
      </c>
      <c r="AE44" s="148" t="str">
        <f t="shared" ca="1" si="57"/>
        <v/>
      </c>
      <c r="AF44" s="148" t="str">
        <f t="shared" ca="1" si="58"/>
        <v/>
      </c>
      <c r="AG44" s="148" t="str">
        <f t="shared" ca="1" si="59"/>
        <v/>
      </c>
      <c r="AH44" s="148" t="str">
        <f t="shared" ca="1" si="60"/>
        <v/>
      </c>
      <c r="AI44" s="148" t="str">
        <f t="shared" ca="1" si="61"/>
        <v/>
      </c>
      <c r="AJ44" s="149" t="str">
        <f t="shared" ca="1" si="62"/>
        <v/>
      </c>
      <c r="AK44" s="149" t="str">
        <f t="shared" ca="1" si="63"/>
        <v/>
      </c>
      <c r="AL44" s="149" t="str">
        <f t="shared" ca="1" si="64"/>
        <v/>
      </c>
      <c r="AM44" s="148" t="str">
        <f t="shared" ca="1" si="65"/>
        <v/>
      </c>
      <c r="AN44" s="148" t="str">
        <f t="shared" ca="1" si="66"/>
        <v/>
      </c>
      <c r="AO44" s="148" t="str">
        <f t="shared" ca="1" si="67"/>
        <v/>
      </c>
      <c r="AP44" s="148" t="str">
        <f t="shared" ca="1" si="68"/>
        <v/>
      </c>
      <c r="AQ44" s="148" t="str">
        <f t="shared" ca="1" si="69"/>
        <v/>
      </c>
      <c r="AR44" s="148" t="str">
        <f t="shared" ca="1" si="70"/>
        <v/>
      </c>
      <c r="AS44" s="149" t="str">
        <f t="shared" ca="1" si="71"/>
        <v/>
      </c>
      <c r="AT44" s="149" t="str">
        <f t="shared" ca="1" si="72"/>
        <v/>
      </c>
      <c r="AU44" s="149" t="str">
        <f t="shared" ca="1" si="73"/>
        <v/>
      </c>
      <c r="AV44" s="148" t="str">
        <f t="shared" ca="1" si="74"/>
        <v/>
      </c>
      <c r="AW44" s="148" t="str">
        <f t="shared" ca="1" si="75"/>
        <v/>
      </c>
      <c r="AX44" s="148" t="str">
        <f t="shared" ca="1" si="76"/>
        <v/>
      </c>
      <c r="AY44" s="148" t="str">
        <f t="shared" ca="1" si="77"/>
        <v/>
      </c>
      <c r="AZ44" s="148" t="str">
        <f t="shared" ca="1" si="78"/>
        <v/>
      </c>
      <c r="BA44" s="148" t="str">
        <f t="shared" ca="1" si="79"/>
        <v/>
      </c>
      <c r="BB44" s="148" t="str">
        <f t="shared" ca="1" si="80"/>
        <v/>
      </c>
      <c r="BC44" s="148" t="str">
        <f t="shared" ca="1" si="81"/>
        <v/>
      </c>
      <c r="BD44" s="148" t="str">
        <f t="shared" ca="1" si="82"/>
        <v/>
      </c>
      <c r="BE44" s="149" t="str">
        <f t="shared" ca="1" si="83"/>
        <v/>
      </c>
      <c r="BF44" s="149" t="str">
        <f t="shared" ca="1" si="84"/>
        <v/>
      </c>
      <c r="BG44" s="149" t="str">
        <f t="shared" ca="1" si="85"/>
        <v/>
      </c>
      <c r="BH44" s="148" t="str">
        <f t="shared" ca="1" si="86"/>
        <v/>
      </c>
      <c r="BI44" s="148" t="str">
        <f t="shared" ca="1" si="87"/>
        <v/>
      </c>
      <c r="BJ44" s="148" t="str">
        <f t="shared" ca="1" si="88"/>
        <v/>
      </c>
      <c r="BK44" s="150" t="str">
        <f t="shared" ca="1" si="89"/>
        <v/>
      </c>
      <c r="BL44" s="150" t="str">
        <f t="shared" ca="1" si="90"/>
        <v/>
      </c>
      <c r="BM44" s="150" t="str">
        <f t="shared" ca="1" si="91"/>
        <v/>
      </c>
      <c r="BN44" s="4" t="e">
        <f t="shared" ca="1" si="92"/>
        <v>#VALUE!</v>
      </c>
      <c r="BO44" s="4" t="e">
        <f t="shared" ca="1" si="93"/>
        <v>#VALUE!</v>
      </c>
    </row>
    <row r="45" spans="1:67" s="36" customFormat="1" x14ac:dyDescent="0.2">
      <c r="A45" s="139">
        <v>41</v>
      </c>
      <c r="B45" s="145" t="str">
        <f t="shared" ca="1" si="28"/>
        <v/>
      </c>
      <c r="C45" s="146" t="str">
        <f t="shared" ca="1" si="29"/>
        <v/>
      </c>
      <c r="D45" s="146" t="str">
        <f t="shared" ca="1" si="30"/>
        <v/>
      </c>
      <c r="E45" s="147" t="str">
        <f t="shared" ca="1" si="31"/>
        <v/>
      </c>
      <c r="F45" s="147" t="str">
        <f t="shared" ca="1" si="32"/>
        <v/>
      </c>
      <c r="G45" s="147" t="str">
        <f t="shared" ca="1" si="33"/>
        <v/>
      </c>
      <c r="H45" s="147" t="str">
        <f t="shared" ca="1" si="34"/>
        <v/>
      </c>
      <c r="I45" s="147" t="str">
        <f t="shared" ca="1" si="35"/>
        <v/>
      </c>
      <c r="J45" s="147" t="str">
        <f t="shared" ca="1" si="36"/>
        <v/>
      </c>
      <c r="K45" s="147" t="str">
        <f t="shared" ca="1" si="37"/>
        <v/>
      </c>
      <c r="L45" s="147" t="str">
        <f t="shared" ca="1" si="38"/>
        <v/>
      </c>
      <c r="M45" s="147" t="str">
        <f t="shared" ca="1" si="39"/>
        <v/>
      </c>
      <c r="N45" s="147" t="str">
        <f t="shared" ca="1" si="40"/>
        <v/>
      </c>
      <c r="O45" s="147" t="str">
        <f t="shared" ca="1" si="41"/>
        <v/>
      </c>
      <c r="P45" s="147" t="str">
        <f t="shared" ca="1" si="42"/>
        <v/>
      </c>
      <c r="Q45" s="147" t="str">
        <f t="shared" ca="1" si="43"/>
        <v/>
      </c>
      <c r="R45" s="147" t="str">
        <f t="shared" ca="1" si="44"/>
        <v/>
      </c>
      <c r="S45" s="147" t="str">
        <f t="shared" ca="1" si="45"/>
        <v/>
      </c>
      <c r="T45" s="147" t="str">
        <f t="shared" ca="1" si="46"/>
        <v/>
      </c>
      <c r="U45" s="148" t="str">
        <f t="shared" ca="1" si="47"/>
        <v/>
      </c>
      <c r="V45" s="148" t="str">
        <f t="shared" ca="1" si="48"/>
        <v/>
      </c>
      <c r="W45" s="148" t="str">
        <f t="shared" ca="1" si="49"/>
        <v/>
      </c>
      <c r="X45" s="148" t="str">
        <f t="shared" ca="1" si="50"/>
        <v/>
      </c>
      <c r="Y45" s="148" t="str">
        <f t="shared" ca="1" si="51"/>
        <v/>
      </c>
      <c r="Z45" s="148" t="str">
        <f t="shared" ca="1" si="52"/>
        <v/>
      </c>
      <c r="AA45" s="149" t="str">
        <f t="shared" ca="1" si="53"/>
        <v/>
      </c>
      <c r="AB45" s="149" t="str">
        <f t="shared" ca="1" si="54"/>
        <v/>
      </c>
      <c r="AC45" s="149" t="str">
        <f t="shared" ca="1" si="55"/>
        <v/>
      </c>
      <c r="AD45" s="148" t="str">
        <f t="shared" ca="1" si="56"/>
        <v/>
      </c>
      <c r="AE45" s="148" t="str">
        <f t="shared" ca="1" si="57"/>
        <v/>
      </c>
      <c r="AF45" s="148" t="str">
        <f t="shared" ca="1" si="58"/>
        <v/>
      </c>
      <c r="AG45" s="148" t="str">
        <f t="shared" ca="1" si="59"/>
        <v/>
      </c>
      <c r="AH45" s="148" t="str">
        <f t="shared" ca="1" si="60"/>
        <v/>
      </c>
      <c r="AI45" s="148" t="str">
        <f t="shared" ca="1" si="61"/>
        <v/>
      </c>
      <c r="AJ45" s="149" t="str">
        <f t="shared" ca="1" si="62"/>
        <v/>
      </c>
      <c r="AK45" s="149" t="str">
        <f t="shared" ca="1" si="63"/>
        <v/>
      </c>
      <c r="AL45" s="149" t="str">
        <f t="shared" ca="1" si="64"/>
        <v/>
      </c>
      <c r="AM45" s="148" t="str">
        <f t="shared" ca="1" si="65"/>
        <v/>
      </c>
      <c r="AN45" s="148" t="str">
        <f t="shared" ca="1" si="66"/>
        <v/>
      </c>
      <c r="AO45" s="148" t="str">
        <f t="shared" ca="1" si="67"/>
        <v/>
      </c>
      <c r="AP45" s="148" t="str">
        <f t="shared" ca="1" si="68"/>
        <v/>
      </c>
      <c r="AQ45" s="148" t="str">
        <f t="shared" ca="1" si="69"/>
        <v/>
      </c>
      <c r="AR45" s="148" t="str">
        <f t="shared" ca="1" si="70"/>
        <v/>
      </c>
      <c r="AS45" s="149" t="str">
        <f t="shared" ca="1" si="71"/>
        <v/>
      </c>
      <c r="AT45" s="149" t="str">
        <f t="shared" ca="1" si="72"/>
        <v/>
      </c>
      <c r="AU45" s="149" t="str">
        <f t="shared" ca="1" si="73"/>
        <v/>
      </c>
      <c r="AV45" s="148" t="str">
        <f t="shared" ca="1" si="74"/>
        <v/>
      </c>
      <c r="AW45" s="148" t="str">
        <f t="shared" ca="1" si="75"/>
        <v/>
      </c>
      <c r="AX45" s="148" t="str">
        <f t="shared" ca="1" si="76"/>
        <v/>
      </c>
      <c r="AY45" s="148" t="str">
        <f t="shared" ca="1" si="77"/>
        <v/>
      </c>
      <c r="AZ45" s="148" t="str">
        <f t="shared" ca="1" si="78"/>
        <v/>
      </c>
      <c r="BA45" s="148" t="str">
        <f t="shared" ca="1" si="79"/>
        <v/>
      </c>
      <c r="BB45" s="148" t="str">
        <f t="shared" ca="1" si="80"/>
        <v/>
      </c>
      <c r="BC45" s="148" t="str">
        <f t="shared" ca="1" si="81"/>
        <v/>
      </c>
      <c r="BD45" s="148" t="str">
        <f t="shared" ca="1" si="82"/>
        <v/>
      </c>
      <c r="BE45" s="149" t="str">
        <f t="shared" ca="1" si="83"/>
        <v/>
      </c>
      <c r="BF45" s="149" t="str">
        <f t="shared" ca="1" si="84"/>
        <v/>
      </c>
      <c r="BG45" s="149" t="str">
        <f t="shared" ca="1" si="85"/>
        <v/>
      </c>
      <c r="BH45" s="148" t="str">
        <f t="shared" ca="1" si="86"/>
        <v/>
      </c>
      <c r="BI45" s="148" t="str">
        <f t="shared" ca="1" si="87"/>
        <v/>
      </c>
      <c r="BJ45" s="148" t="str">
        <f t="shared" ca="1" si="88"/>
        <v/>
      </c>
      <c r="BK45" s="150" t="str">
        <f t="shared" ca="1" si="89"/>
        <v/>
      </c>
      <c r="BL45" s="150" t="str">
        <f t="shared" ca="1" si="90"/>
        <v/>
      </c>
      <c r="BM45" s="150" t="str">
        <f t="shared" ca="1" si="91"/>
        <v/>
      </c>
      <c r="BN45" s="4" t="e">
        <f t="shared" ca="1" si="92"/>
        <v>#VALUE!</v>
      </c>
      <c r="BO45" s="4" t="e">
        <f t="shared" ca="1" si="93"/>
        <v>#VALUE!</v>
      </c>
    </row>
    <row r="46" spans="1:67" s="36" customFormat="1" x14ac:dyDescent="0.2">
      <c r="A46" s="139">
        <v>42</v>
      </c>
      <c r="B46" s="145" t="str">
        <f t="shared" ca="1" si="28"/>
        <v/>
      </c>
      <c r="C46" s="146" t="str">
        <f t="shared" ca="1" si="29"/>
        <v/>
      </c>
      <c r="D46" s="146" t="str">
        <f t="shared" ca="1" si="30"/>
        <v/>
      </c>
      <c r="E46" s="147" t="str">
        <f t="shared" ca="1" si="31"/>
        <v/>
      </c>
      <c r="F46" s="147" t="str">
        <f t="shared" ca="1" si="32"/>
        <v/>
      </c>
      <c r="G46" s="147" t="str">
        <f t="shared" ca="1" si="33"/>
        <v/>
      </c>
      <c r="H46" s="147" t="str">
        <f t="shared" ca="1" si="34"/>
        <v/>
      </c>
      <c r="I46" s="147" t="str">
        <f t="shared" ca="1" si="35"/>
        <v/>
      </c>
      <c r="J46" s="147" t="str">
        <f t="shared" ca="1" si="36"/>
        <v/>
      </c>
      <c r="K46" s="147" t="str">
        <f t="shared" ca="1" si="37"/>
        <v/>
      </c>
      <c r="L46" s="147" t="str">
        <f t="shared" ca="1" si="38"/>
        <v/>
      </c>
      <c r="M46" s="147" t="str">
        <f t="shared" ca="1" si="39"/>
        <v/>
      </c>
      <c r="N46" s="147" t="str">
        <f t="shared" ca="1" si="40"/>
        <v/>
      </c>
      <c r="O46" s="147" t="str">
        <f t="shared" ca="1" si="41"/>
        <v/>
      </c>
      <c r="P46" s="147" t="str">
        <f t="shared" ca="1" si="42"/>
        <v/>
      </c>
      <c r="Q46" s="147" t="str">
        <f t="shared" ca="1" si="43"/>
        <v/>
      </c>
      <c r="R46" s="147" t="str">
        <f t="shared" ca="1" si="44"/>
        <v/>
      </c>
      <c r="S46" s="147" t="str">
        <f t="shared" ca="1" si="45"/>
        <v/>
      </c>
      <c r="T46" s="147" t="str">
        <f t="shared" ca="1" si="46"/>
        <v/>
      </c>
      <c r="U46" s="148" t="str">
        <f t="shared" ca="1" si="47"/>
        <v/>
      </c>
      <c r="V46" s="148" t="str">
        <f t="shared" ca="1" si="48"/>
        <v/>
      </c>
      <c r="W46" s="148" t="str">
        <f t="shared" ca="1" si="49"/>
        <v/>
      </c>
      <c r="X46" s="148" t="str">
        <f t="shared" ca="1" si="50"/>
        <v/>
      </c>
      <c r="Y46" s="148" t="str">
        <f t="shared" ca="1" si="51"/>
        <v/>
      </c>
      <c r="Z46" s="148" t="str">
        <f t="shared" ca="1" si="52"/>
        <v/>
      </c>
      <c r="AA46" s="149" t="str">
        <f t="shared" ca="1" si="53"/>
        <v/>
      </c>
      <c r="AB46" s="149" t="str">
        <f t="shared" ca="1" si="54"/>
        <v/>
      </c>
      <c r="AC46" s="149" t="str">
        <f t="shared" ca="1" si="55"/>
        <v/>
      </c>
      <c r="AD46" s="148" t="str">
        <f t="shared" ca="1" si="56"/>
        <v/>
      </c>
      <c r="AE46" s="148" t="str">
        <f t="shared" ca="1" si="57"/>
        <v/>
      </c>
      <c r="AF46" s="148" t="str">
        <f t="shared" ca="1" si="58"/>
        <v/>
      </c>
      <c r="AG46" s="148" t="str">
        <f t="shared" ca="1" si="59"/>
        <v/>
      </c>
      <c r="AH46" s="148" t="str">
        <f t="shared" ca="1" si="60"/>
        <v/>
      </c>
      <c r="AI46" s="148" t="str">
        <f t="shared" ca="1" si="61"/>
        <v/>
      </c>
      <c r="AJ46" s="149" t="str">
        <f t="shared" ca="1" si="62"/>
        <v/>
      </c>
      <c r="AK46" s="149" t="str">
        <f t="shared" ca="1" si="63"/>
        <v/>
      </c>
      <c r="AL46" s="149" t="str">
        <f t="shared" ca="1" si="64"/>
        <v/>
      </c>
      <c r="AM46" s="148" t="str">
        <f t="shared" ca="1" si="65"/>
        <v/>
      </c>
      <c r="AN46" s="148" t="str">
        <f t="shared" ca="1" si="66"/>
        <v/>
      </c>
      <c r="AO46" s="148" t="str">
        <f t="shared" ca="1" si="67"/>
        <v/>
      </c>
      <c r="AP46" s="148" t="str">
        <f t="shared" ca="1" si="68"/>
        <v/>
      </c>
      <c r="AQ46" s="148" t="str">
        <f t="shared" ca="1" si="69"/>
        <v/>
      </c>
      <c r="AR46" s="148" t="str">
        <f t="shared" ca="1" si="70"/>
        <v/>
      </c>
      <c r="AS46" s="149" t="str">
        <f t="shared" ca="1" si="71"/>
        <v/>
      </c>
      <c r="AT46" s="149" t="str">
        <f t="shared" ca="1" si="72"/>
        <v/>
      </c>
      <c r="AU46" s="149" t="str">
        <f t="shared" ca="1" si="73"/>
        <v/>
      </c>
      <c r="AV46" s="148" t="str">
        <f t="shared" ca="1" si="74"/>
        <v/>
      </c>
      <c r="AW46" s="148" t="str">
        <f t="shared" ca="1" si="75"/>
        <v/>
      </c>
      <c r="AX46" s="148" t="str">
        <f t="shared" ca="1" si="76"/>
        <v/>
      </c>
      <c r="AY46" s="148" t="str">
        <f t="shared" ca="1" si="77"/>
        <v/>
      </c>
      <c r="AZ46" s="148" t="str">
        <f t="shared" ca="1" si="78"/>
        <v/>
      </c>
      <c r="BA46" s="148" t="str">
        <f t="shared" ca="1" si="79"/>
        <v/>
      </c>
      <c r="BB46" s="148" t="str">
        <f t="shared" ca="1" si="80"/>
        <v/>
      </c>
      <c r="BC46" s="148" t="str">
        <f t="shared" ca="1" si="81"/>
        <v/>
      </c>
      <c r="BD46" s="148" t="str">
        <f t="shared" ca="1" si="82"/>
        <v/>
      </c>
      <c r="BE46" s="149" t="str">
        <f t="shared" ca="1" si="83"/>
        <v/>
      </c>
      <c r="BF46" s="149" t="str">
        <f t="shared" ca="1" si="84"/>
        <v/>
      </c>
      <c r="BG46" s="149" t="str">
        <f t="shared" ca="1" si="85"/>
        <v/>
      </c>
      <c r="BH46" s="148" t="str">
        <f t="shared" ca="1" si="86"/>
        <v/>
      </c>
      <c r="BI46" s="148" t="str">
        <f t="shared" ca="1" si="87"/>
        <v/>
      </c>
      <c r="BJ46" s="148" t="str">
        <f t="shared" ca="1" si="88"/>
        <v/>
      </c>
      <c r="BK46" s="150" t="str">
        <f t="shared" ca="1" si="89"/>
        <v/>
      </c>
      <c r="BL46" s="150" t="str">
        <f t="shared" ca="1" si="90"/>
        <v/>
      </c>
      <c r="BM46" s="150" t="str">
        <f t="shared" ca="1" si="91"/>
        <v/>
      </c>
      <c r="BN46" s="4" t="e">
        <f t="shared" ca="1" si="92"/>
        <v>#VALUE!</v>
      </c>
      <c r="BO46" s="4" t="e">
        <f t="shared" ca="1" si="93"/>
        <v>#VALUE!</v>
      </c>
    </row>
    <row r="47" spans="1:67" s="36" customFormat="1" x14ac:dyDescent="0.2">
      <c r="A47" s="139">
        <v>43</v>
      </c>
      <c r="B47" s="145" t="str">
        <f t="shared" ca="1" si="28"/>
        <v/>
      </c>
      <c r="C47" s="146" t="str">
        <f t="shared" ca="1" si="29"/>
        <v/>
      </c>
      <c r="D47" s="146" t="str">
        <f t="shared" ca="1" si="30"/>
        <v/>
      </c>
      <c r="E47" s="147" t="str">
        <f t="shared" ca="1" si="31"/>
        <v/>
      </c>
      <c r="F47" s="147" t="str">
        <f t="shared" ca="1" si="32"/>
        <v/>
      </c>
      <c r="G47" s="147" t="str">
        <f t="shared" ca="1" si="33"/>
        <v/>
      </c>
      <c r="H47" s="147" t="str">
        <f t="shared" ca="1" si="34"/>
        <v/>
      </c>
      <c r="I47" s="147" t="str">
        <f t="shared" ca="1" si="35"/>
        <v/>
      </c>
      <c r="J47" s="147" t="str">
        <f t="shared" ca="1" si="36"/>
        <v/>
      </c>
      <c r="K47" s="147" t="str">
        <f t="shared" ca="1" si="37"/>
        <v/>
      </c>
      <c r="L47" s="147" t="str">
        <f t="shared" ca="1" si="38"/>
        <v/>
      </c>
      <c r="M47" s="147" t="str">
        <f t="shared" ca="1" si="39"/>
        <v/>
      </c>
      <c r="N47" s="147" t="str">
        <f t="shared" ca="1" si="40"/>
        <v/>
      </c>
      <c r="O47" s="147" t="str">
        <f t="shared" ca="1" si="41"/>
        <v/>
      </c>
      <c r="P47" s="147" t="str">
        <f t="shared" ca="1" si="42"/>
        <v/>
      </c>
      <c r="Q47" s="147" t="str">
        <f t="shared" ca="1" si="43"/>
        <v/>
      </c>
      <c r="R47" s="147" t="str">
        <f t="shared" ca="1" si="44"/>
        <v/>
      </c>
      <c r="S47" s="147" t="str">
        <f t="shared" ca="1" si="45"/>
        <v/>
      </c>
      <c r="T47" s="147" t="str">
        <f t="shared" ca="1" si="46"/>
        <v/>
      </c>
      <c r="U47" s="148" t="str">
        <f t="shared" ca="1" si="47"/>
        <v/>
      </c>
      <c r="V47" s="148" t="str">
        <f t="shared" ca="1" si="48"/>
        <v/>
      </c>
      <c r="W47" s="148" t="str">
        <f t="shared" ca="1" si="49"/>
        <v/>
      </c>
      <c r="X47" s="148" t="str">
        <f t="shared" ca="1" si="50"/>
        <v/>
      </c>
      <c r="Y47" s="148" t="str">
        <f t="shared" ca="1" si="51"/>
        <v/>
      </c>
      <c r="Z47" s="148" t="str">
        <f t="shared" ca="1" si="52"/>
        <v/>
      </c>
      <c r="AA47" s="149" t="str">
        <f t="shared" ca="1" si="53"/>
        <v/>
      </c>
      <c r="AB47" s="149" t="str">
        <f t="shared" ca="1" si="54"/>
        <v/>
      </c>
      <c r="AC47" s="149" t="str">
        <f t="shared" ca="1" si="55"/>
        <v/>
      </c>
      <c r="AD47" s="148" t="str">
        <f t="shared" ca="1" si="56"/>
        <v/>
      </c>
      <c r="AE47" s="148" t="str">
        <f t="shared" ca="1" si="57"/>
        <v/>
      </c>
      <c r="AF47" s="148" t="str">
        <f t="shared" ca="1" si="58"/>
        <v/>
      </c>
      <c r="AG47" s="148" t="str">
        <f t="shared" ca="1" si="59"/>
        <v/>
      </c>
      <c r="AH47" s="148" t="str">
        <f t="shared" ca="1" si="60"/>
        <v/>
      </c>
      <c r="AI47" s="148" t="str">
        <f t="shared" ca="1" si="61"/>
        <v/>
      </c>
      <c r="AJ47" s="149" t="str">
        <f t="shared" ca="1" si="62"/>
        <v/>
      </c>
      <c r="AK47" s="149" t="str">
        <f t="shared" ca="1" si="63"/>
        <v/>
      </c>
      <c r="AL47" s="149" t="str">
        <f t="shared" ca="1" si="64"/>
        <v/>
      </c>
      <c r="AM47" s="148" t="str">
        <f t="shared" ca="1" si="65"/>
        <v/>
      </c>
      <c r="AN47" s="148" t="str">
        <f t="shared" ca="1" si="66"/>
        <v/>
      </c>
      <c r="AO47" s="148" t="str">
        <f t="shared" ca="1" si="67"/>
        <v/>
      </c>
      <c r="AP47" s="148" t="str">
        <f t="shared" ca="1" si="68"/>
        <v/>
      </c>
      <c r="AQ47" s="148" t="str">
        <f t="shared" ca="1" si="69"/>
        <v/>
      </c>
      <c r="AR47" s="148" t="str">
        <f t="shared" ca="1" si="70"/>
        <v/>
      </c>
      <c r="AS47" s="149" t="str">
        <f t="shared" ca="1" si="71"/>
        <v/>
      </c>
      <c r="AT47" s="149" t="str">
        <f t="shared" ca="1" si="72"/>
        <v/>
      </c>
      <c r="AU47" s="149" t="str">
        <f t="shared" ca="1" si="73"/>
        <v/>
      </c>
      <c r="AV47" s="148" t="str">
        <f t="shared" ca="1" si="74"/>
        <v/>
      </c>
      <c r="AW47" s="148" t="str">
        <f t="shared" ca="1" si="75"/>
        <v/>
      </c>
      <c r="AX47" s="148" t="str">
        <f t="shared" ca="1" si="76"/>
        <v/>
      </c>
      <c r="AY47" s="148" t="str">
        <f t="shared" ca="1" si="77"/>
        <v/>
      </c>
      <c r="AZ47" s="148" t="str">
        <f t="shared" ca="1" si="78"/>
        <v/>
      </c>
      <c r="BA47" s="148" t="str">
        <f t="shared" ca="1" si="79"/>
        <v/>
      </c>
      <c r="BB47" s="148" t="str">
        <f t="shared" ca="1" si="80"/>
        <v/>
      </c>
      <c r="BC47" s="148" t="str">
        <f t="shared" ca="1" si="81"/>
        <v/>
      </c>
      <c r="BD47" s="148" t="str">
        <f t="shared" ca="1" si="82"/>
        <v/>
      </c>
      <c r="BE47" s="149" t="str">
        <f t="shared" ca="1" si="83"/>
        <v/>
      </c>
      <c r="BF47" s="149" t="str">
        <f t="shared" ca="1" si="84"/>
        <v/>
      </c>
      <c r="BG47" s="149" t="str">
        <f t="shared" ca="1" si="85"/>
        <v/>
      </c>
      <c r="BH47" s="148" t="str">
        <f t="shared" ca="1" si="86"/>
        <v/>
      </c>
      <c r="BI47" s="148" t="str">
        <f t="shared" ca="1" si="87"/>
        <v/>
      </c>
      <c r="BJ47" s="148" t="str">
        <f t="shared" ca="1" si="88"/>
        <v/>
      </c>
      <c r="BK47" s="150" t="str">
        <f t="shared" ca="1" si="89"/>
        <v/>
      </c>
      <c r="BL47" s="150" t="str">
        <f t="shared" ca="1" si="90"/>
        <v/>
      </c>
      <c r="BM47" s="150" t="str">
        <f t="shared" ca="1" si="91"/>
        <v/>
      </c>
      <c r="BN47" s="4" t="e">
        <f t="shared" ca="1" si="92"/>
        <v>#VALUE!</v>
      </c>
      <c r="BO47" s="4" t="e">
        <f t="shared" ca="1" si="93"/>
        <v>#VALUE!</v>
      </c>
    </row>
    <row r="48" spans="1:67" s="36" customFormat="1" x14ac:dyDescent="0.2">
      <c r="A48" s="139">
        <v>44</v>
      </c>
      <c r="B48" s="145" t="str">
        <f t="shared" ca="1" si="28"/>
        <v/>
      </c>
      <c r="C48" s="146" t="str">
        <f t="shared" ca="1" si="29"/>
        <v/>
      </c>
      <c r="D48" s="146" t="str">
        <f t="shared" ca="1" si="30"/>
        <v/>
      </c>
      <c r="E48" s="147" t="str">
        <f t="shared" ca="1" si="31"/>
        <v/>
      </c>
      <c r="F48" s="147" t="str">
        <f t="shared" ca="1" si="32"/>
        <v/>
      </c>
      <c r="G48" s="147" t="str">
        <f t="shared" ca="1" si="33"/>
        <v/>
      </c>
      <c r="H48" s="147" t="str">
        <f t="shared" ca="1" si="34"/>
        <v/>
      </c>
      <c r="I48" s="147" t="str">
        <f t="shared" ca="1" si="35"/>
        <v/>
      </c>
      <c r="J48" s="147" t="str">
        <f t="shared" ca="1" si="36"/>
        <v/>
      </c>
      <c r="K48" s="147" t="str">
        <f t="shared" ca="1" si="37"/>
        <v/>
      </c>
      <c r="L48" s="147" t="str">
        <f t="shared" ca="1" si="38"/>
        <v/>
      </c>
      <c r="M48" s="147" t="str">
        <f t="shared" ca="1" si="39"/>
        <v/>
      </c>
      <c r="N48" s="147" t="str">
        <f t="shared" ca="1" si="40"/>
        <v/>
      </c>
      <c r="O48" s="147" t="str">
        <f t="shared" ca="1" si="41"/>
        <v/>
      </c>
      <c r="P48" s="147" t="str">
        <f t="shared" ca="1" si="42"/>
        <v/>
      </c>
      <c r="Q48" s="147" t="str">
        <f t="shared" ca="1" si="43"/>
        <v/>
      </c>
      <c r="R48" s="147" t="str">
        <f t="shared" ca="1" si="44"/>
        <v/>
      </c>
      <c r="S48" s="147" t="str">
        <f t="shared" ca="1" si="45"/>
        <v/>
      </c>
      <c r="T48" s="147" t="str">
        <f t="shared" ca="1" si="46"/>
        <v/>
      </c>
      <c r="U48" s="148" t="str">
        <f t="shared" ca="1" si="47"/>
        <v/>
      </c>
      <c r="V48" s="148" t="str">
        <f t="shared" ca="1" si="48"/>
        <v/>
      </c>
      <c r="W48" s="148" t="str">
        <f t="shared" ca="1" si="49"/>
        <v/>
      </c>
      <c r="X48" s="148" t="str">
        <f t="shared" ca="1" si="50"/>
        <v/>
      </c>
      <c r="Y48" s="148" t="str">
        <f t="shared" ca="1" si="51"/>
        <v/>
      </c>
      <c r="Z48" s="148" t="str">
        <f t="shared" ca="1" si="52"/>
        <v/>
      </c>
      <c r="AA48" s="149" t="str">
        <f t="shared" ca="1" si="53"/>
        <v/>
      </c>
      <c r="AB48" s="149" t="str">
        <f t="shared" ca="1" si="54"/>
        <v/>
      </c>
      <c r="AC48" s="149" t="str">
        <f t="shared" ca="1" si="55"/>
        <v/>
      </c>
      <c r="AD48" s="148" t="str">
        <f t="shared" ca="1" si="56"/>
        <v/>
      </c>
      <c r="AE48" s="148" t="str">
        <f t="shared" ca="1" si="57"/>
        <v/>
      </c>
      <c r="AF48" s="148" t="str">
        <f t="shared" ca="1" si="58"/>
        <v/>
      </c>
      <c r="AG48" s="148" t="str">
        <f t="shared" ca="1" si="59"/>
        <v/>
      </c>
      <c r="AH48" s="148" t="str">
        <f t="shared" ca="1" si="60"/>
        <v/>
      </c>
      <c r="AI48" s="148" t="str">
        <f t="shared" ca="1" si="61"/>
        <v/>
      </c>
      <c r="AJ48" s="149" t="str">
        <f t="shared" ca="1" si="62"/>
        <v/>
      </c>
      <c r="AK48" s="149" t="str">
        <f t="shared" ca="1" si="63"/>
        <v/>
      </c>
      <c r="AL48" s="149" t="str">
        <f t="shared" ca="1" si="64"/>
        <v/>
      </c>
      <c r="AM48" s="148" t="str">
        <f t="shared" ca="1" si="65"/>
        <v/>
      </c>
      <c r="AN48" s="148" t="str">
        <f t="shared" ca="1" si="66"/>
        <v/>
      </c>
      <c r="AO48" s="148" t="str">
        <f t="shared" ca="1" si="67"/>
        <v/>
      </c>
      <c r="AP48" s="148" t="str">
        <f t="shared" ca="1" si="68"/>
        <v/>
      </c>
      <c r="AQ48" s="148" t="str">
        <f t="shared" ca="1" si="69"/>
        <v/>
      </c>
      <c r="AR48" s="148" t="str">
        <f t="shared" ca="1" si="70"/>
        <v/>
      </c>
      <c r="AS48" s="149" t="str">
        <f t="shared" ca="1" si="71"/>
        <v/>
      </c>
      <c r="AT48" s="149" t="str">
        <f t="shared" ca="1" si="72"/>
        <v/>
      </c>
      <c r="AU48" s="149" t="str">
        <f t="shared" ca="1" si="73"/>
        <v/>
      </c>
      <c r="AV48" s="148" t="str">
        <f t="shared" ca="1" si="74"/>
        <v/>
      </c>
      <c r="AW48" s="148" t="str">
        <f t="shared" ca="1" si="75"/>
        <v/>
      </c>
      <c r="AX48" s="148" t="str">
        <f t="shared" ca="1" si="76"/>
        <v/>
      </c>
      <c r="AY48" s="148" t="str">
        <f t="shared" ca="1" si="77"/>
        <v/>
      </c>
      <c r="AZ48" s="148" t="str">
        <f t="shared" ca="1" si="78"/>
        <v/>
      </c>
      <c r="BA48" s="148" t="str">
        <f t="shared" ca="1" si="79"/>
        <v/>
      </c>
      <c r="BB48" s="148" t="str">
        <f t="shared" ca="1" si="80"/>
        <v/>
      </c>
      <c r="BC48" s="148" t="str">
        <f t="shared" ca="1" si="81"/>
        <v/>
      </c>
      <c r="BD48" s="148" t="str">
        <f t="shared" ca="1" si="82"/>
        <v/>
      </c>
      <c r="BE48" s="149" t="str">
        <f t="shared" ca="1" si="83"/>
        <v/>
      </c>
      <c r="BF48" s="149" t="str">
        <f t="shared" ca="1" si="84"/>
        <v/>
      </c>
      <c r="BG48" s="149" t="str">
        <f t="shared" ca="1" si="85"/>
        <v/>
      </c>
      <c r="BH48" s="148" t="str">
        <f t="shared" ca="1" si="86"/>
        <v/>
      </c>
      <c r="BI48" s="148" t="str">
        <f t="shared" ca="1" si="87"/>
        <v/>
      </c>
      <c r="BJ48" s="148" t="str">
        <f t="shared" ca="1" si="88"/>
        <v/>
      </c>
      <c r="BK48" s="150" t="str">
        <f t="shared" ca="1" si="89"/>
        <v/>
      </c>
      <c r="BL48" s="150" t="str">
        <f t="shared" ca="1" si="90"/>
        <v/>
      </c>
      <c r="BM48" s="150" t="str">
        <f t="shared" ca="1" si="91"/>
        <v/>
      </c>
      <c r="BN48" s="4" t="e">
        <f t="shared" ca="1" si="92"/>
        <v>#VALUE!</v>
      </c>
      <c r="BO48" s="4" t="e">
        <f t="shared" ca="1" si="93"/>
        <v>#VALUE!</v>
      </c>
    </row>
    <row r="49" spans="1:67" s="36" customFormat="1" x14ac:dyDescent="0.2">
      <c r="A49" s="139">
        <v>45</v>
      </c>
      <c r="B49" s="145" t="str">
        <f t="shared" ca="1" si="28"/>
        <v/>
      </c>
      <c r="C49" s="146" t="str">
        <f t="shared" ca="1" si="29"/>
        <v/>
      </c>
      <c r="D49" s="146" t="str">
        <f t="shared" ca="1" si="30"/>
        <v/>
      </c>
      <c r="E49" s="147" t="str">
        <f t="shared" ca="1" si="31"/>
        <v/>
      </c>
      <c r="F49" s="147" t="str">
        <f t="shared" ca="1" si="32"/>
        <v/>
      </c>
      <c r="G49" s="147" t="str">
        <f t="shared" ca="1" si="33"/>
        <v/>
      </c>
      <c r="H49" s="147" t="str">
        <f t="shared" ca="1" si="34"/>
        <v/>
      </c>
      <c r="I49" s="147" t="str">
        <f t="shared" ca="1" si="35"/>
        <v/>
      </c>
      <c r="J49" s="147" t="str">
        <f t="shared" ca="1" si="36"/>
        <v/>
      </c>
      <c r="K49" s="147" t="str">
        <f t="shared" ca="1" si="37"/>
        <v/>
      </c>
      <c r="L49" s="147" t="str">
        <f t="shared" ca="1" si="38"/>
        <v/>
      </c>
      <c r="M49" s="147" t="str">
        <f t="shared" ca="1" si="39"/>
        <v/>
      </c>
      <c r="N49" s="147" t="str">
        <f t="shared" ca="1" si="40"/>
        <v/>
      </c>
      <c r="O49" s="147" t="str">
        <f t="shared" ca="1" si="41"/>
        <v/>
      </c>
      <c r="P49" s="147" t="str">
        <f t="shared" ca="1" si="42"/>
        <v/>
      </c>
      <c r="Q49" s="147" t="str">
        <f t="shared" ca="1" si="43"/>
        <v/>
      </c>
      <c r="R49" s="147" t="str">
        <f t="shared" ca="1" si="44"/>
        <v/>
      </c>
      <c r="S49" s="147" t="str">
        <f t="shared" ca="1" si="45"/>
        <v/>
      </c>
      <c r="T49" s="147" t="str">
        <f t="shared" ca="1" si="46"/>
        <v/>
      </c>
      <c r="U49" s="148" t="str">
        <f t="shared" ca="1" si="47"/>
        <v/>
      </c>
      <c r="V49" s="148" t="str">
        <f t="shared" ca="1" si="48"/>
        <v/>
      </c>
      <c r="W49" s="148" t="str">
        <f t="shared" ca="1" si="49"/>
        <v/>
      </c>
      <c r="X49" s="148" t="str">
        <f t="shared" ca="1" si="50"/>
        <v/>
      </c>
      <c r="Y49" s="148" t="str">
        <f t="shared" ca="1" si="51"/>
        <v/>
      </c>
      <c r="Z49" s="148" t="str">
        <f t="shared" ca="1" si="52"/>
        <v/>
      </c>
      <c r="AA49" s="149" t="str">
        <f t="shared" ca="1" si="53"/>
        <v/>
      </c>
      <c r="AB49" s="149" t="str">
        <f t="shared" ca="1" si="54"/>
        <v/>
      </c>
      <c r="AC49" s="149" t="str">
        <f t="shared" ca="1" si="55"/>
        <v/>
      </c>
      <c r="AD49" s="148" t="str">
        <f t="shared" ca="1" si="56"/>
        <v/>
      </c>
      <c r="AE49" s="148" t="str">
        <f t="shared" ca="1" si="57"/>
        <v/>
      </c>
      <c r="AF49" s="148" t="str">
        <f t="shared" ca="1" si="58"/>
        <v/>
      </c>
      <c r="AG49" s="148" t="str">
        <f t="shared" ca="1" si="59"/>
        <v/>
      </c>
      <c r="AH49" s="148" t="str">
        <f t="shared" ca="1" si="60"/>
        <v/>
      </c>
      <c r="AI49" s="148" t="str">
        <f t="shared" ca="1" si="61"/>
        <v/>
      </c>
      <c r="AJ49" s="149" t="str">
        <f t="shared" ca="1" si="62"/>
        <v/>
      </c>
      <c r="AK49" s="149" t="str">
        <f t="shared" ca="1" si="63"/>
        <v/>
      </c>
      <c r="AL49" s="149" t="str">
        <f t="shared" ca="1" si="64"/>
        <v/>
      </c>
      <c r="AM49" s="148" t="str">
        <f t="shared" ca="1" si="65"/>
        <v/>
      </c>
      <c r="AN49" s="148" t="str">
        <f t="shared" ca="1" si="66"/>
        <v/>
      </c>
      <c r="AO49" s="148" t="str">
        <f t="shared" ca="1" si="67"/>
        <v/>
      </c>
      <c r="AP49" s="148" t="str">
        <f t="shared" ca="1" si="68"/>
        <v/>
      </c>
      <c r="AQ49" s="148" t="str">
        <f t="shared" ca="1" si="69"/>
        <v/>
      </c>
      <c r="AR49" s="148" t="str">
        <f t="shared" ca="1" si="70"/>
        <v/>
      </c>
      <c r="AS49" s="149" t="str">
        <f t="shared" ca="1" si="71"/>
        <v/>
      </c>
      <c r="AT49" s="149" t="str">
        <f t="shared" ca="1" si="72"/>
        <v/>
      </c>
      <c r="AU49" s="149" t="str">
        <f t="shared" ca="1" si="73"/>
        <v/>
      </c>
      <c r="AV49" s="148" t="str">
        <f t="shared" ca="1" si="74"/>
        <v/>
      </c>
      <c r="AW49" s="148" t="str">
        <f t="shared" ca="1" si="75"/>
        <v/>
      </c>
      <c r="AX49" s="148" t="str">
        <f t="shared" ca="1" si="76"/>
        <v/>
      </c>
      <c r="AY49" s="148" t="str">
        <f t="shared" ca="1" si="77"/>
        <v/>
      </c>
      <c r="AZ49" s="148" t="str">
        <f t="shared" ca="1" si="78"/>
        <v/>
      </c>
      <c r="BA49" s="148" t="str">
        <f t="shared" ca="1" si="79"/>
        <v/>
      </c>
      <c r="BB49" s="148" t="str">
        <f t="shared" ca="1" si="80"/>
        <v/>
      </c>
      <c r="BC49" s="148" t="str">
        <f t="shared" ca="1" si="81"/>
        <v/>
      </c>
      <c r="BD49" s="148" t="str">
        <f t="shared" ca="1" si="82"/>
        <v/>
      </c>
      <c r="BE49" s="149" t="str">
        <f t="shared" ca="1" si="83"/>
        <v/>
      </c>
      <c r="BF49" s="149" t="str">
        <f t="shared" ca="1" si="84"/>
        <v/>
      </c>
      <c r="BG49" s="149" t="str">
        <f t="shared" ca="1" si="85"/>
        <v/>
      </c>
      <c r="BH49" s="148" t="str">
        <f t="shared" ca="1" si="86"/>
        <v/>
      </c>
      <c r="BI49" s="148" t="str">
        <f t="shared" ca="1" si="87"/>
        <v/>
      </c>
      <c r="BJ49" s="148" t="str">
        <f t="shared" ca="1" si="88"/>
        <v/>
      </c>
      <c r="BK49" s="150" t="str">
        <f t="shared" ca="1" si="89"/>
        <v/>
      </c>
      <c r="BL49" s="150" t="str">
        <f t="shared" ca="1" si="90"/>
        <v/>
      </c>
      <c r="BM49" s="150" t="str">
        <f t="shared" ca="1" si="91"/>
        <v/>
      </c>
      <c r="BN49" s="4" t="e">
        <f t="shared" ca="1" si="92"/>
        <v>#VALUE!</v>
      </c>
      <c r="BO49" s="4" t="e">
        <f t="shared" ca="1" si="93"/>
        <v>#VALUE!</v>
      </c>
    </row>
    <row r="50" spans="1:67" s="36" customFormat="1" x14ac:dyDescent="0.2">
      <c r="A50" s="139">
        <v>46</v>
      </c>
      <c r="B50" s="145" t="str">
        <f t="shared" ca="1" si="28"/>
        <v/>
      </c>
      <c r="C50" s="146" t="str">
        <f t="shared" ca="1" si="29"/>
        <v/>
      </c>
      <c r="D50" s="146" t="str">
        <f t="shared" ca="1" si="30"/>
        <v/>
      </c>
      <c r="E50" s="147" t="str">
        <f t="shared" ca="1" si="31"/>
        <v/>
      </c>
      <c r="F50" s="147" t="str">
        <f t="shared" ca="1" si="32"/>
        <v/>
      </c>
      <c r="G50" s="147" t="str">
        <f t="shared" ca="1" si="33"/>
        <v/>
      </c>
      <c r="H50" s="147" t="str">
        <f t="shared" ca="1" si="34"/>
        <v/>
      </c>
      <c r="I50" s="147" t="str">
        <f t="shared" ca="1" si="35"/>
        <v/>
      </c>
      <c r="J50" s="147" t="str">
        <f t="shared" ca="1" si="36"/>
        <v/>
      </c>
      <c r="K50" s="147" t="str">
        <f t="shared" ca="1" si="37"/>
        <v/>
      </c>
      <c r="L50" s="147" t="str">
        <f t="shared" ca="1" si="38"/>
        <v/>
      </c>
      <c r="M50" s="147" t="str">
        <f t="shared" ca="1" si="39"/>
        <v/>
      </c>
      <c r="N50" s="147" t="str">
        <f t="shared" ca="1" si="40"/>
        <v/>
      </c>
      <c r="O50" s="147" t="str">
        <f t="shared" ca="1" si="41"/>
        <v/>
      </c>
      <c r="P50" s="147" t="str">
        <f t="shared" ca="1" si="42"/>
        <v/>
      </c>
      <c r="Q50" s="147" t="str">
        <f t="shared" ca="1" si="43"/>
        <v/>
      </c>
      <c r="R50" s="147" t="str">
        <f t="shared" ca="1" si="44"/>
        <v/>
      </c>
      <c r="S50" s="147" t="str">
        <f t="shared" ca="1" si="45"/>
        <v/>
      </c>
      <c r="T50" s="147" t="str">
        <f t="shared" ca="1" si="46"/>
        <v/>
      </c>
      <c r="U50" s="148" t="str">
        <f t="shared" ca="1" si="47"/>
        <v/>
      </c>
      <c r="V50" s="148" t="str">
        <f t="shared" ca="1" si="48"/>
        <v/>
      </c>
      <c r="W50" s="148" t="str">
        <f t="shared" ca="1" si="49"/>
        <v/>
      </c>
      <c r="X50" s="148" t="str">
        <f t="shared" ca="1" si="50"/>
        <v/>
      </c>
      <c r="Y50" s="148" t="str">
        <f t="shared" ca="1" si="51"/>
        <v/>
      </c>
      <c r="Z50" s="148" t="str">
        <f t="shared" ca="1" si="52"/>
        <v/>
      </c>
      <c r="AA50" s="149" t="str">
        <f t="shared" ca="1" si="53"/>
        <v/>
      </c>
      <c r="AB50" s="149" t="str">
        <f t="shared" ca="1" si="54"/>
        <v/>
      </c>
      <c r="AC50" s="149" t="str">
        <f t="shared" ca="1" si="55"/>
        <v/>
      </c>
      <c r="AD50" s="148" t="str">
        <f t="shared" ca="1" si="56"/>
        <v/>
      </c>
      <c r="AE50" s="148" t="str">
        <f t="shared" ca="1" si="57"/>
        <v/>
      </c>
      <c r="AF50" s="148" t="str">
        <f t="shared" ca="1" si="58"/>
        <v/>
      </c>
      <c r="AG50" s="148" t="str">
        <f t="shared" ca="1" si="59"/>
        <v/>
      </c>
      <c r="AH50" s="148" t="str">
        <f t="shared" ca="1" si="60"/>
        <v/>
      </c>
      <c r="AI50" s="148" t="str">
        <f t="shared" ca="1" si="61"/>
        <v/>
      </c>
      <c r="AJ50" s="149" t="str">
        <f t="shared" ca="1" si="62"/>
        <v/>
      </c>
      <c r="AK50" s="149" t="str">
        <f t="shared" ca="1" si="63"/>
        <v/>
      </c>
      <c r="AL50" s="149" t="str">
        <f t="shared" ca="1" si="64"/>
        <v/>
      </c>
      <c r="AM50" s="148" t="str">
        <f t="shared" ca="1" si="65"/>
        <v/>
      </c>
      <c r="AN50" s="148" t="str">
        <f t="shared" ca="1" si="66"/>
        <v/>
      </c>
      <c r="AO50" s="148" t="str">
        <f t="shared" ca="1" si="67"/>
        <v/>
      </c>
      <c r="AP50" s="148" t="str">
        <f t="shared" ca="1" si="68"/>
        <v/>
      </c>
      <c r="AQ50" s="148" t="str">
        <f t="shared" ca="1" si="69"/>
        <v/>
      </c>
      <c r="AR50" s="148" t="str">
        <f t="shared" ca="1" si="70"/>
        <v/>
      </c>
      <c r="AS50" s="149" t="str">
        <f t="shared" ca="1" si="71"/>
        <v/>
      </c>
      <c r="AT50" s="149" t="str">
        <f t="shared" ca="1" si="72"/>
        <v/>
      </c>
      <c r="AU50" s="149" t="str">
        <f t="shared" ca="1" si="73"/>
        <v/>
      </c>
      <c r="AV50" s="148" t="str">
        <f t="shared" ca="1" si="74"/>
        <v/>
      </c>
      <c r="AW50" s="148" t="str">
        <f t="shared" ca="1" si="75"/>
        <v/>
      </c>
      <c r="AX50" s="148" t="str">
        <f t="shared" ca="1" si="76"/>
        <v/>
      </c>
      <c r="AY50" s="148" t="str">
        <f t="shared" ca="1" si="77"/>
        <v/>
      </c>
      <c r="AZ50" s="148" t="str">
        <f t="shared" ca="1" si="78"/>
        <v/>
      </c>
      <c r="BA50" s="148" t="str">
        <f t="shared" ca="1" si="79"/>
        <v/>
      </c>
      <c r="BB50" s="148" t="str">
        <f t="shared" ca="1" si="80"/>
        <v/>
      </c>
      <c r="BC50" s="148" t="str">
        <f t="shared" ca="1" si="81"/>
        <v/>
      </c>
      <c r="BD50" s="148" t="str">
        <f t="shared" ca="1" si="82"/>
        <v/>
      </c>
      <c r="BE50" s="149" t="str">
        <f t="shared" ca="1" si="83"/>
        <v/>
      </c>
      <c r="BF50" s="149" t="str">
        <f t="shared" ca="1" si="84"/>
        <v/>
      </c>
      <c r="BG50" s="149" t="str">
        <f t="shared" ca="1" si="85"/>
        <v/>
      </c>
      <c r="BH50" s="148" t="str">
        <f t="shared" ca="1" si="86"/>
        <v/>
      </c>
      <c r="BI50" s="148" t="str">
        <f t="shared" ca="1" si="87"/>
        <v/>
      </c>
      <c r="BJ50" s="148" t="str">
        <f t="shared" ca="1" si="88"/>
        <v/>
      </c>
      <c r="BK50" s="150" t="str">
        <f t="shared" ca="1" si="89"/>
        <v/>
      </c>
      <c r="BL50" s="150" t="str">
        <f t="shared" ca="1" si="90"/>
        <v/>
      </c>
      <c r="BM50" s="150" t="str">
        <f t="shared" ca="1" si="91"/>
        <v/>
      </c>
      <c r="BN50" s="4" t="e">
        <f t="shared" ca="1" si="92"/>
        <v>#VALUE!</v>
      </c>
      <c r="BO50" s="4" t="e">
        <f t="shared" ca="1" si="93"/>
        <v>#VALUE!</v>
      </c>
    </row>
    <row r="51" spans="1:67" s="36" customFormat="1" x14ac:dyDescent="0.2">
      <c r="A51" s="139">
        <v>47</v>
      </c>
      <c r="B51" s="145" t="str">
        <f t="shared" ca="1" si="28"/>
        <v/>
      </c>
      <c r="C51" s="146" t="str">
        <f t="shared" ca="1" si="29"/>
        <v/>
      </c>
      <c r="D51" s="146" t="str">
        <f t="shared" ca="1" si="30"/>
        <v/>
      </c>
      <c r="E51" s="147" t="str">
        <f t="shared" ca="1" si="31"/>
        <v/>
      </c>
      <c r="F51" s="147" t="str">
        <f t="shared" ca="1" si="32"/>
        <v/>
      </c>
      <c r="G51" s="147" t="str">
        <f t="shared" ca="1" si="33"/>
        <v/>
      </c>
      <c r="H51" s="147" t="str">
        <f t="shared" ca="1" si="34"/>
        <v/>
      </c>
      <c r="I51" s="147" t="str">
        <f t="shared" ca="1" si="35"/>
        <v/>
      </c>
      <c r="J51" s="147" t="str">
        <f t="shared" ca="1" si="36"/>
        <v/>
      </c>
      <c r="K51" s="147" t="str">
        <f t="shared" ca="1" si="37"/>
        <v/>
      </c>
      <c r="L51" s="147" t="str">
        <f t="shared" ca="1" si="38"/>
        <v/>
      </c>
      <c r="M51" s="147" t="str">
        <f t="shared" ca="1" si="39"/>
        <v/>
      </c>
      <c r="N51" s="147" t="str">
        <f t="shared" ca="1" si="40"/>
        <v/>
      </c>
      <c r="O51" s="147" t="str">
        <f t="shared" ca="1" si="41"/>
        <v/>
      </c>
      <c r="P51" s="147" t="str">
        <f t="shared" ca="1" si="42"/>
        <v/>
      </c>
      <c r="Q51" s="147" t="str">
        <f t="shared" ca="1" si="43"/>
        <v/>
      </c>
      <c r="R51" s="147" t="str">
        <f t="shared" ca="1" si="44"/>
        <v/>
      </c>
      <c r="S51" s="147" t="str">
        <f t="shared" ca="1" si="45"/>
        <v/>
      </c>
      <c r="T51" s="147" t="str">
        <f t="shared" ca="1" si="46"/>
        <v/>
      </c>
      <c r="U51" s="148" t="str">
        <f t="shared" ca="1" si="47"/>
        <v/>
      </c>
      <c r="V51" s="148" t="str">
        <f t="shared" ca="1" si="48"/>
        <v/>
      </c>
      <c r="W51" s="148" t="str">
        <f t="shared" ca="1" si="49"/>
        <v/>
      </c>
      <c r="X51" s="148" t="str">
        <f t="shared" ca="1" si="50"/>
        <v/>
      </c>
      <c r="Y51" s="148" t="str">
        <f t="shared" ca="1" si="51"/>
        <v/>
      </c>
      <c r="Z51" s="148" t="str">
        <f t="shared" ca="1" si="52"/>
        <v/>
      </c>
      <c r="AA51" s="149" t="str">
        <f t="shared" ca="1" si="53"/>
        <v/>
      </c>
      <c r="AB51" s="149" t="str">
        <f t="shared" ca="1" si="54"/>
        <v/>
      </c>
      <c r="AC51" s="149" t="str">
        <f t="shared" ca="1" si="55"/>
        <v/>
      </c>
      <c r="AD51" s="148" t="str">
        <f t="shared" ca="1" si="56"/>
        <v/>
      </c>
      <c r="AE51" s="148" t="str">
        <f t="shared" ca="1" si="57"/>
        <v/>
      </c>
      <c r="AF51" s="148" t="str">
        <f t="shared" ca="1" si="58"/>
        <v/>
      </c>
      <c r="AG51" s="148" t="str">
        <f t="shared" ca="1" si="59"/>
        <v/>
      </c>
      <c r="AH51" s="148" t="str">
        <f t="shared" ca="1" si="60"/>
        <v/>
      </c>
      <c r="AI51" s="148" t="str">
        <f t="shared" ca="1" si="61"/>
        <v/>
      </c>
      <c r="AJ51" s="149" t="str">
        <f t="shared" ca="1" si="62"/>
        <v/>
      </c>
      <c r="AK51" s="149" t="str">
        <f t="shared" ca="1" si="63"/>
        <v/>
      </c>
      <c r="AL51" s="149" t="str">
        <f t="shared" ca="1" si="64"/>
        <v/>
      </c>
      <c r="AM51" s="148" t="str">
        <f t="shared" ca="1" si="65"/>
        <v/>
      </c>
      <c r="AN51" s="148" t="str">
        <f t="shared" ca="1" si="66"/>
        <v/>
      </c>
      <c r="AO51" s="148" t="str">
        <f t="shared" ca="1" si="67"/>
        <v/>
      </c>
      <c r="AP51" s="148" t="str">
        <f t="shared" ca="1" si="68"/>
        <v/>
      </c>
      <c r="AQ51" s="148" t="str">
        <f t="shared" ca="1" si="69"/>
        <v/>
      </c>
      <c r="AR51" s="148" t="str">
        <f t="shared" ca="1" si="70"/>
        <v/>
      </c>
      <c r="AS51" s="149" t="str">
        <f t="shared" ca="1" si="71"/>
        <v/>
      </c>
      <c r="AT51" s="149" t="str">
        <f t="shared" ca="1" si="72"/>
        <v/>
      </c>
      <c r="AU51" s="149" t="str">
        <f t="shared" ca="1" si="73"/>
        <v/>
      </c>
      <c r="AV51" s="148" t="str">
        <f t="shared" ca="1" si="74"/>
        <v/>
      </c>
      <c r="AW51" s="148" t="str">
        <f t="shared" ca="1" si="75"/>
        <v/>
      </c>
      <c r="AX51" s="148" t="str">
        <f t="shared" ca="1" si="76"/>
        <v/>
      </c>
      <c r="AY51" s="148" t="str">
        <f t="shared" ca="1" si="77"/>
        <v/>
      </c>
      <c r="AZ51" s="148" t="str">
        <f t="shared" ca="1" si="78"/>
        <v/>
      </c>
      <c r="BA51" s="148" t="str">
        <f t="shared" ca="1" si="79"/>
        <v/>
      </c>
      <c r="BB51" s="148" t="str">
        <f t="shared" ca="1" si="80"/>
        <v/>
      </c>
      <c r="BC51" s="148" t="str">
        <f t="shared" ca="1" si="81"/>
        <v/>
      </c>
      <c r="BD51" s="148" t="str">
        <f t="shared" ca="1" si="82"/>
        <v/>
      </c>
      <c r="BE51" s="149" t="str">
        <f t="shared" ca="1" si="83"/>
        <v/>
      </c>
      <c r="BF51" s="149" t="str">
        <f t="shared" ca="1" si="84"/>
        <v/>
      </c>
      <c r="BG51" s="149" t="str">
        <f t="shared" ca="1" si="85"/>
        <v/>
      </c>
      <c r="BH51" s="148" t="str">
        <f t="shared" ca="1" si="86"/>
        <v/>
      </c>
      <c r="BI51" s="148" t="str">
        <f t="shared" ca="1" si="87"/>
        <v/>
      </c>
      <c r="BJ51" s="148" t="str">
        <f t="shared" ca="1" si="88"/>
        <v/>
      </c>
      <c r="BK51" s="150" t="str">
        <f t="shared" ca="1" si="89"/>
        <v/>
      </c>
      <c r="BL51" s="150" t="str">
        <f t="shared" ca="1" si="90"/>
        <v/>
      </c>
      <c r="BM51" s="150" t="str">
        <f t="shared" ca="1" si="91"/>
        <v/>
      </c>
      <c r="BN51" s="4" t="e">
        <f t="shared" ca="1" si="92"/>
        <v>#VALUE!</v>
      </c>
      <c r="BO51" s="4" t="e">
        <f t="shared" ca="1" si="93"/>
        <v>#VALUE!</v>
      </c>
    </row>
    <row r="52" spans="1:67" s="36" customFormat="1" x14ac:dyDescent="0.2">
      <c r="A52" s="139">
        <v>48</v>
      </c>
      <c r="B52" s="145" t="str">
        <f t="shared" ca="1" si="28"/>
        <v/>
      </c>
      <c r="C52" s="146" t="str">
        <f t="shared" ca="1" si="29"/>
        <v/>
      </c>
      <c r="D52" s="146" t="str">
        <f t="shared" ca="1" si="30"/>
        <v/>
      </c>
      <c r="E52" s="147" t="str">
        <f t="shared" ca="1" si="31"/>
        <v/>
      </c>
      <c r="F52" s="147" t="str">
        <f t="shared" ca="1" si="32"/>
        <v/>
      </c>
      <c r="G52" s="147" t="str">
        <f t="shared" ca="1" si="33"/>
        <v/>
      </c>
      <c r="H52" s="147" t="str">
        <f t="shared" ca="1" si="34"/>
        <v/>
      </c>
      <c r="I52" s="147" t="str">
        <f t="shared" ca="1" si="35"/>
        <v/>
      </c>
      <c r="J52" s="147" t="str">
        <f t="shared" ca="1" si="36"/>
        <v/>
      </c>
      <c r="K52" s="147" t="str">
        <f t="shared" ca="1" si="37"/>
        <v/>
      </c>
      <c r="L52" s="147" t="str">
        <f t="shared" ca="1" si="38"/>
        <v/>
      </c>
      <c r="M52" s="147" t="str">
        <f t="shared" ca="1" si="39"/>
        <v/>
      </c>
      <c r="N52" s="147" t="str">
        <f t="shared" ca="1" si="40"/>
        <v/>
      </c>
      <c r="O52" s="147" t="str">
        <f t="shared" ca="1" si="41"/>
        <v/>
      </c>
      <c r="P52" s="147" t="str">
        <f t="shared" ca="1" si="42"/>
        <v/>
      </c>
      <c r="Q52" s="147" t="str">
        <f t="shared" ca="1" si="43"/>
        <v/>
      </c>
      <c r="R52" s="147" t="str">
        <f t="shared" ca="1" si="44"/>
        <v/>
      </c>
      <c r="S52" s="147" t="str">
        <f t="shared" ca="1" si="45"/>
        <v/>
      </c>
      <c r="T52" s="147" t="str">
        <f t="shared" ca="1" si="46"/>
        <v/>
      </c>
      <c r="U52" s="148" t="str">
        <f t="shared" ca="1" si="47"/>
        <v/>
      </c>
      <c r="V52" s="148" t="str">
        <f t="shared" ca="1" si="48"/>
        <v/>
      </c>
      <c r="W52" s="148" t="str">
        <f t="shared" ca="1" si="49"/>
        <v/>
      </c>
      <c r="X52" s="148" t="str">
        <f t="shared" ca="1" si="50"/>
        <v/>
      </c>
      <c r="Y52" s="148" t="str">
        <f t="shared" ca="1" si="51"/>
        <v/>
      </c>
      <c r="Z52" s="148" t="str">
        <f t="shared" ca="1" si="52"/>
        <v/>
      </c>
      <c r="AA52" s="149" t="str">
        <f t="shared" ca="1" si="53"/>
        <v/>
      </c>
      <c r="AB52" s="149" t="str">
        <f t="shared" ca="1" si="54"/>
        <v/>
      </c>
      <c r="AC52" s="149" t="str">
        <f t="shared" ca="1" si="55"/>
        <v/>
      </c>
      <c r="AD52" s="148" t="str">
        <f t="shared" ca="1" si="56"/>
        <v/>
      </c>
      <c r="AE52" s="148" t="str">
        <f t="shared" ca="1" si="57"/>
        <v/>
      </c>
      <c r="AF52" s="148" t="str">
        <f t="shared" ca="1" si="58"/>
        <v/>
      </c>
      <c r="AG52" s="148" t="str">
        <f t="shared" ca="1" si="59"/>
        <v/>
      </c>
      <c r="AH52" s="148" t="str">
        <f t="shared" ca="1" si="60"/>
        <v/>
      </c>
      <c r="AI52" s="148" t="str">
        <f t="shared" ca="1" si="61"/>
        <v/>
      </c>
      <c r="AJ52" s="149" t="str">
        <f t="shared" ca="1" si="62"/>
        <v/>
      </c>
      <c r="AK52" s="149" t="str">
        <f t="shared" ca="1" si="63"/>
        <v/>
      </c>
      <c r="AL52" s="149" t="str">
        <f t="shared" ca="1" si="64"/>
        <v/>
      </c>
      <c r="AM52" s="148" t="str">
        <f t="shared" ca="1" si="65"/>
        <v/>
      </c>
      <c r="AN52" s="148" t="str">
        <f t="shared" ca="1" si="66"/>
        <v/>
      </c>
      <c r="AO52" s="148" t="str">
        <f t="shared" ca="1" si="67"/>
        <v/>
      </c>
      <c r="AP52" s="148" t="str">
        <f t="shared" ca="1" si="68"/>
        <v/>
      </c>
      <c r="AQ52" s="148" t="str">
        <f t="shared" ca="1" si="69"/>
        <v/>
      </c>
      <c r="AR52" s="148" t="str">
        <f t="shared" ca="1" si="70"/>
        <v/>
      </c>
      <c r="AS52" s="149" t="str">
        <f t="shared" ca="1" si="71"/>
        <v/>
      </c>
      <c r="AT52" s="149" t="str">
        <f t="shared" ca="1" si="72"/>
        <v/>
      </c>
      <c r="AU52" s="149" t="str">
        <f t="shared" ca="1" si="73"/>
        <v/>
      </c>
      <c r="AV52" s="148" t="str">
        <f t="shared" ca="1" si="74"/>
        <v/>
      </c>
      <c r="AW52" s="148" t="str">
        <f t="shared" ca="1" si="75"/>
        <v/>
      </c>
      <c r="AX52" s="148" t="str">
        <f t="shared" ca="1" si="76"/>
        <v/>
      </c>
      <c r="AY52" s="148" t="str">
        <f t="shared" ca="1" si="77"/>
        <v/>
      </c>
      <c r="AZ52" s="148" t="str">
        <f t="shared" ca="1" si="78"/>
        <v/>
      </c>
      <c r="BA52" s="148" t="str">
        <f t="shared" ca="1" si="79"/>
        <v/>
      </c>
      <c r="BB52" s="148" t="str">
        <f t="shared" ca="1" si="80"/>
        <v/>
      </c>
      <c r="BC52" s="148" t="str">
        <f t="shared" ca="1" si="81"/>
        <v/>
      </c>
      <c r="BD52" s="148" t="str">
        <f t="shared" ca="1" si="82"/>
        <v/>
      </c>
      <c r="BE52" s="149" t="str">
        <f t="shared" ca="1" si="83"/>
        <v/>
      </c>
      <c r="BF52" s="149" t="str">
        <f t="shared" ca="1" si="84"/>
        <v/>
      </c>
      <c r="BG52" s="149" t="str">
        <f t="shared" ca="1" si="85"/>
        <v/>
      </c>
      <c r="BH52" s="148" t="str">
        <f t="shared" ca="1" si="86"/>
        <v/>
      </c>
      <c r="BI52" s="148" t="str">
        <f t="shared" ca="1" si="87"/>
        <v/>
      </c>
      <c r="BJ52" s="148" t="str">
        <f t="shared" ca="1" si="88"/>
        <v/>
      </c>
      <c r="BK52" s="150" t="str">
        <f t="shared" ca="1" si="89"/>
        <v/>
      </c>
      <c r="BL52" s="150" t="str">
        <f t="shared" ca="1" si="90"/>
        <v/>
      </c>
      <c r="BM52" s="150" t="str">
        <f t="shared" ca="1" si="91"/>
        <v/>
      </c>
      <c r="BN52" s="4" t="e">
        <f t="shared" ca="1" si="92"/>
        <v>#VALUE!</v>
      </c>
      <c r="BO52" s="4" t="e">
        <f t="shared" ca="1" si="93"/>
        <v>#VALUE!</v>
      </c>
    </row>
    <row r="53" spans="1:67" s="36" customFormat="1" x14ac:dyDescent="0.2">
      <c r="A53" s="139">
        <v>49</v>
      </c>
      <c r="B53" s="145" t="str">
        <f t="shared" ca="1" si="28"/>
        <v/>
      </c>
      <c r="C53" s="146" t="str">
        <f t="shared" ca="1" si="29"/>
        <v/>
      </c>
      <c r="D53" s="146" t="str">
        <f t="shared" ca="1" si="30"/>
        <v/>
      </c>
      <c r="E53" s="147" t="str">
        <f t="shared" ca="1" si="31"/>
        <v/>
      </c>
      <c r="F53" s="147" t="str">
        <f t="shared" ca="1" si="32"/>
        <v/>
      </c>
      <c r="G53" s="147" t="str">
        <f t="shared" ca="1" si="33"/>
        <v/>
      </c>
      <c r="H53" s="147" t="str">
        <f t="shared" ca="1" si="34"/>
        <v/>
      </c>
      <c r="I53" s="147" t="str">
        <f t="shared" ca="1" si="35"/>
        <v/>
      </c>
      <c r="J53" s="147" t="str">
        <f t="shared" ca="1" si="36"/>
        <v/>
      </c>
      <c r="K53" s="147" t="str">
        <f t="shared" ca="1" si="37"/>
        <v/>
      </c>
      <c r="L53" s="147" t="str">
        <f t="shared" ca="1" si="38"/>
        <v/>
      </c>
      <c r="M53" s="147" t="str">
        <f t="shared" ca="1" si="39"/>
        <v/>
      </c>
      <c r="N53" s="147" t="str">
        <f t="shared" ca="1" si="40"/>
        <v/>
      </c>
      <c r="O53" s="147" t="str">
        <f t="shared" ca="1" si="41"/>
        <v/>
      </c>
      <c r="P53" s="147" t="str">
        <f t="shared" ca="1" si="42"/>
        <v/>
      </c>
      <c r="Q53" s="147" t="str">
        <f t="shared" ca="1" si="43"/>
        <v/>
      </c>
      <c r="R53" s="147" t="str">
        <f t="shared" ca="1" si="44"/>
        <v/>
      </c>
      <c r="S53" s="147" t="str">
        <f t="shared" ca="1" si="45"/>
        <v/>
      </c>
      <c r="T53" s="147" t="str">
        <f t="shared" ca="1" si="46"/>
        <v/>
      </c>
      <c r="U53" s="148" t="str">
        <f t="shared" ca="1" si="47"/>
        <v/>
      </c>
      <c r="V53" s="148" t="str">
        <f t="shared" ca="1" si="48"/>
        <v/>
      </c>
      <c r="W53" s="148" t="str">
        <f t="shared" ca="1" si="49"/>
        <v/>
      </c>
      <c r="X53" s="148" t="str">
        <f t="shared" ca="1" si="50"/>
        <v/>
      </c>
      <c r="Y53" s="148" t="str">
        <f t="shared" ca="1" si="51"/>
        <v/>
      </c>
      <c r="Z53" s="148" t="str">
        <f t="shared" ca="1" si="52"/>
        <v/>
      </c>
      <c r="AA53" s="149" t="str">
        <f t="shared" ca="1" si="53"/>
        <v/>
      </c>
      <c r="AB53" s="149" t="str">
        <f t="shared" ca="1" si="54"/>
        <v/>
      </c>
      <c r="AC53" s="149" t="str">
        <f t="shared" ca="1" si="55"/>
        <v/>
      </c>
      <c r="AD53" s="148" t="str">
        <f t="shared" ca="1" si="56"/>
        <v/>
      </c>
      <c r="AE53" s="148" t="str">
        <f t="shared" ca="1" si="57"/>
        <v/>
      </c>
      <c r="AF53" s="148" t="str">
        <f t="shared" ca="1" si="58"/>
        <v/>
      </c>
      <c r="AG53" s="148" t="str">
        <f t="shared" ca="1" si="59"/>
        <v/>
      </c>
      <c r="AH53" s="148" t="str">
        <f t="shared" ca="1" si="60"/>
        <v/>
      </c>
      <c r="AI53" s="148" t="str">
        <f t="shared" ca="1" si="61"/>
        <v/>
      </c>
      <c r="AJ53" s="149" t="str">
        <f t="shared" ca="1" si="62"/>
        <v/>
      </c>
      <c r="AK53" s="149" t="str">
        <f t="shared" ca="1" si="63"/>
        <v/>
      </c>
      <c r="AL53" s="149" t="str">
        <f t="shared" ca="1" si="64"/>
        <v/>
      </c>
      <c r="AM53" s="148" t="str">
        <f t="shared" ca="1" si="65"/>
        <v/>
      </c>
      <c r="AN53" s="148" t="str">
        <f t="shared" ca="1" si="66"/>
        <v/>
      </c>
      <c r="AO53" s="148" t="str">
        <f t="shared" ca="1" si="67"/>
        <v/>
      </c>
      <c r="AP53" s="148" t="str">
        <f t="shared" ca="1" si="68"/>
        <v/>
      </c>
      <c r="AQ53" s="148" t="str">
        <f t="shared" ca="1" si="69"/>
        <v/>
      </c>
      <c r="AR53" s="148" t="str">
        <f t="shared" ca="1" si="70"/>
        <v/>
      </c>
      <c r="AS53" s="149" t="str">
        <f t="shared" ca="1" si="71"/>
        <v/>
      </c>
      <c r="AT53" s="149" t="str">
        <f t="shared" ca="1" si="72"/>
        <v/>
      </c>
      <c r="AU53" s="149" t="str">
        <f t="shared" ca="1" si="73"/>
        <v/>
      </c>
      <c r="AV53" s="148" t="str">
        <f t="shared" ca="1" si="74"/>
        <v/>
      </c>
      <c r="AW53" s="148" t="str">
        <f t="shared" ca="1" si="75"/>
        <v/>
      </c>
      <c r="AX53" s="148" t="str">
        <f t="shared" ca="1" si="76"/>
        <v/>
      </c>
      <c r="AY53" s="148" t="str">
        <f t="shared" ca="1" si="77"/>
        <v/>
      </c>
      <c r="AZ53" s="148" t="str">
        <f t="shared" ca="1" si="78"/>
        <v/>
      </c>
      <c r="BA53" s="148" t="str">
        <f t="shared" ca="1" si="79"/>
        <v/>
      </c>
      <c r="BB53" s="148" t="str">
        <f t="shared" ca="1" si="80"/>
        <v/>
      </c>
      <c r="BC53" s="148" t="str">
        <f t="shared" ca="1" si="81"/>
        <v/>
      </c>
      <c r="BD53" s="148" t="str">
        <f t="shared" ca="1" si="82"/>
        <v/>
      </c>
      <c r="BE53" s="149" t="str">
        <f t="shared" ca="1" si="83"/>
        <v/>
      </c>
      <c r="BF53" s="149" t="str">
        <f t="shared" ca="1" si="84"/>
        <v/>
      </c>
      <c r="BG53" s="149" t="str">
        <f t="shared" ca="1" si="85"/>
        <v/>
      </c>
      <c r="BH53" s="148" t="str">
        <f t="shared" ca="1" si="86"/>
        <v/>
      </c>
      <c r="BI53" s="148" t="str">
        <f t="shared" ca="1" si="87"/>
        <v/>
      </c>
      <c r="BJ53" s="148" t="str">
        <f t="shared" ca="1" si="88"/>
        <v/>
      </c>
      <c r="BK53" s="150" t="str">
        <f t="shared" ca="1" si="89"/>
        <v/>
      </c>
      <c r="BL53" s="150" t="str">
        <f t="shared" ca="1" si="90"/>
        <v/>
      </c>
      <c r="BM53" s="150" t="str">
        <f t="shared" ca="1" si="91"/>
        <v/>
      </c>
      <c r="BN53" s="4" t="e">
        <f t="shared" ca="1" si="92"/>
        <v>#VALUE!</v>
      </c>
      <c r="BO53" s="4" t="e">
        <f t="shared" ca="1" si="93"/>
        <v>#VALUE!</v>
      </c>
    </row>
    <row r="54" spans="1:67" s="36" customFormat="1" x14ac:dyDescent="0.2">
      <c r="A54" s="139">
        <v>50</v>
      </c>
      <c r="B54" s="145" t="str">
        <f t="shared" ca="1" si="28"/>
        <v/>
      </c>
      <c r="C54" s="146" t="str">
        <f t="shared" ca="1" si="29"/>
        <v/>
      </c>
      <c r="D54" s="146" t="str">
        <f t="shared" ca="1" si="30"/>
        <v/>
      </c>
      <c r="E54" s="147" t="str">
        <f t="shared" ca="1" si="31"/>
        <v/>
      </c>
      <c r="F54" s="147" t="str">
        <f t="shared" ca="1" si="32"/>
        <v/>
      </c>
      <c r="G54" s="147" t="str">
        <f t="shared" ca="1" si="33"/>
        <v/>
      </c>
      <c r="H54" s="147" t="str">
        <f t="shared" ca="1" si="34"/>
        <v/>
      </c>
      <c r="I54" s="147" t="str">
        <f t="shared" ca="1" si="35"/>
        <v/>
      </c>
      <c r="J54" s="147" t="str">
        <f t="shared" ca="1" si="36"/>
        <v/>
      </c>
      <c r="K54" s="147" t="str">
        <f t="shared" ca="1" si="37"/>
        <v/>
      </c>
      <c r="L54" s="147" t="str">
        <f t="shared" ca="1" si="38"/>
        <v/>
      </c>
      <c r="M54" s="147" t="str">
        <f t="shared" ca="1" si="39"/>
        <v/>
      </c>
      <c r="N54" s="147" t="str">
        <f t="shared" ca="1" si="40"/>
        <v/>
      </c>
      <c r="O54" s="147" t="str">
        <f t="shared" ca="1" si="41"/>
        <v/>
      </c>
      <c r="P54" s="147" t="str">
        <f t="shared" ca="1" si="42"/>
        <v/>
      </c>
      <c r="Q54" s="147" t="str">
        <f t="shared" ca="1" si="43"/>
        <v/>
      </c>
      <c r="R54" s="147" t="str">
        <f t="shared" ca="1" si="44"/>
        <v/>
      </c>
      <c r="S54" s="147" t="str">
        <f t="shared" ca="1" si="45"/>
        <v/>
      </c>
      <c r="T54" s="147" t="str">
        <f t="shared" ca="1" si="46"/>
        <v/>
      </c>
      <c r="U54" s="148" t="str">
        <f t="shared" ca="1" si="47"/>
        <v/>
      </c>
      <c r="V54" s="148" t="str">
        <f t="shared" ca="1" si="48"/>
        <v/>
      </c>
      <c r="W54" s="148" t="str">
        <f t="shared" ca="1" si="49"/>
        <v/>
      </c>
      <c r="X54" s="148" t="str">
        <f t="shared" ca="1" si="50"/>
        <v/>
      </c>
      <c r="Y54" s="148" t="str">
        <f t="shared" ca="1" si="51"/>
        <v/>
      </c>
      <c r="Z54" s="148" t="str">
        <f t="shared" ca="1" si="52"/>
        <v/>
      </c>
      <c r="AA54" s="149" t="str">
        <f t="shared" ca="1" si="53"/>
        <v/>
      </c>
      <c r="AB54" s="149" t="str">
        <f t="shared" ca="1" si="54"/>
        <v/>
      </c>
      <c r="AC54" s="149" t="str">
        <f t="shared" ca="1" si="55"/>
        <v/>
      </c>
      <c r="AD54" s="148" t="str">
        <f t="shared" ca="1" si="56"/>
        <v/>
      </c>
      <c r="AE54" s="148" t="str">
        <f t="shared" ca="1" si="57"/>
        <v/>
      </c>
      <c r="AF54" s="148" t="str">
        <f t="shared" ca="1" si="58"/>
        <v/>
      </c>
      <c r="AG54" s="148" t="str">
        <f t="shared" ca="1" si="59"/>
        <v/>
      </c>
      <c r="AH54" s="148" t="str">
        <f t="shared" ca="1" si="60"/>
        <v/>
      </c>
      <c r="AI54" s="148" t="str">
        <f t="shared" ca="1" si="61"/>
        <v/>
      </c>
      <c r="AJ54" s="149" t="str">
        <f t="shared" ca="1" si="62"/>
        <v/>
      </c>
      <c r="AK54" s="149" t="str">
        <f t="shared" ca="1" si="63"/>
        <v/>
      </c>
      <c r="AL54" s="149" t="str">
        <f t="shared" ca="1" si="64"/>
        <v/>
      </c>
      <c r="AM54" s="148" t="str">
        <f t="shared" ca="1" si="65"/>
        <v/>
      </c>
      <c r="AN54" s="148" t="str">
        <f t="shared" ca="1" si="66"/>
        <v/>
      </c>
      <c r="AO54" s="148" t="str">
        <f t="shared" ca="1" si="67"/>
        <v/>
      </c>
      <c r="AP54" s="148" t="str">
        <f t="shared" ca="1" si="68"/>
        <v/>
      </c>
      <c r="AQ54" s="148" t="str">
        <f t="shared" ca="1" si="69"/>
        <v/>
      </c>
      <c r="AR54" s="148" t="str">
        <f t="shared" ca="1" si="70"/>
        <v/>
      </c>
      <c r="AS54" s="149" t="str">
        <f t="shared" ca="1" si="71"/>
        <v/>
      </c>
      <c r="AT54" s="149" t="str">
        <f t="shared" ca="1" si="72"/>
        <v/>
      </c>
      <c r="AU54" s="149" t="str">
        <f t="shared" ca="1" si="73"/>
        <v/>
      </c>
      <c r="AV54" s="148" t="str">
        <f t="shared" ca="1" si="74"/>
        <v/>
      </c>
      <c r="AW54" s="148" t="str">
        <f t="shared" ca="1" si="75"/>
        <v/>
      </c>
      <c r="AX54" s="148" t="str">
        <f t="shared" ca="1" si="76"/>
        <v/>
      </c>
      <c r="AY54" s="148" t="str">
        <f t="shared" ca="1" si="77"/>
        <v/>
      </c>
      <c r="AZ54" s="148" t="str">
        <f t="shared" ca="1" si="78"/>
        <v/>
      </c>
      <c r="BA54" s="148" t="str">
        <f t="shared" ca="1" si="79"/>
        <v/>
      </c>
      <c r="BB54" s="148" t="str">
        <f t="shared" ca="1" si="80"/>
        <v/>
      </c>
      <c r="BC54" s="148" t="str">
        <f t="shared" ca="1" si="81"/>
        <v/>
      </c>
      <c r="BD54" s="148" t="str">
        <f t="shared" ca="1" si="82"/>
        <v/>
      </c>
      <c r="BE54" s="149" t="str">
        <f t="shared" ca="1" si="83"/>
        <v/>
      </c>
      <c r="BF54" s="149" t="str">
        <f t="shared" ca="1" si="84"/>
        <v/>
      </c>
      <c r="BG54" s="149" t="str">
        <f t="shared" ca="1" si="85"/>
        <v/>
      </c>
      <c r="BH54" s="148" t="str">
        <f t="shared" ca="1" si="86"/>
        <v/>
      </c>
      <c r="BI54" s="148" t="str">
        <f t="shared" ca="1" si="87"/>
        <v/>
      </c>
      <c r="BJ54" s="148" t="str">
        <f t="shared" ca="1" si="88"/>
        <v/>
      </c>
      <c r="BK54" s="150" t="str">
        <f t="shared" ca="1" si="89"/>
        <v/>
      </c>
      <c r="BL54" s="150" t="str">
        <f t="shared" ca="1" si="90"/>
        <v/>
      </c>
      <c r="BM54" s="150" t="str">
        <f t="shared" ca="1" si="91"/>
        <v/>
      </c>
      <c r="BN54" s="4" t="e">
        <f t="shared" ca="1" si="92"/>
        <v>#VALUE!</v>
      </c>
      <c r="BO54" s="4" t="e">
        <f t="shared" ca="1" si="93"/>
        <v>#VALUE!</v>
      </c>
    </row>
    <row r="55" spans="1:67" s="36" customFormat="1" x14ac:dyDescent="0.2">
      <c r="A55" s="139">
        <v>51</v>
      </c>
      <c r="B55" s="145" t="str">
        <f t="shared" ca="1" si="28"/>
        <v/>
      </c>
      <c r="C55" s="146" t="str">
        <f t="shared" ca="1" si="29"/>
        <v/>
      </c>
      <c r="D55" s="146" t="str">
        <f t="shared" ca="1" si="30"/>
        <v/>
      </c>
      <c r="E55" s="147" t="str">
        <f t="shared" ca="1" si="31"/>
        <v/>
      </c>
      <c r="F55" s="147" t="str">
        <f t="shared" ca="1" si="32"/>
        <v/>
      </c>
      <c r="G55" s="147" t="str">
        <f t="shared" ca="1" si="33"/>
        <v/>
      </c>
      <c r="H55" s="147" t="str">
        <f t="shared" ca="1" si="34"/>
        <v/>
      </c>
      <c r="I55" s="147" t="str">
        <f t="shared" ca="1" si="35"/>
        <v/>
      </c>
      <c r="J55" s="147" t="str">
        <f t="shared" ca="1" si="36"/>
        <v/>
      </c>
      <c r="K55" s="147" t="str">
        <f t="shared" ca="1" si="37"/>
        <v/>
      </c>
      <c r="L55" s="147" t="str">
        <f t="shared" ca="1" si="38"/>
        <v/>
      </c>
      <c r="M55" s="147" t="str">
        <f t="shared" ca="1" si="39"/>
        <v/>
      </c>
      <c r="N55" s="147" t="str">
        <f t="shared" ca="1" si="40"/>
        <v/>
      </c>
      <c r="O55" s="147" t="str">
        <f t="shared" ca="1" si="41"/>
        <v/>
      </c>
      <c r="P55" s="147" t="str">
        <f t="shared" ca="1" si="42"/>
        <v/>
      </c>
      <c r="Q55" s="147" t="str">
        <f t="shared" ca="1" si="43"/>
        <v/>
      </c>
      <c r="R55" s="147" t="str">
        <f t="shared" ca="1" si="44"/>
        <v/>
      </c>
      <c r="S55" s="147" t="str">
        <f t="shared" ca="1" si="45"/>
        <v/>
      </c>
      <c r="T55" s="147" t="str">
        <f t="shared" ca="1" si="46"/>
        <v/>
      </c>
      <c r="U55" s="148" t="str">
        <f t="shared" ca="1" si="47"/>
        <v/>
      </c>
      <c r="V55" s="148" t="str">
        <f t="shared" ca="1" si="48"/>
        <v/>
      </c>
      <c r="W55" s="148" t="str">
        <f t="shared" ca="1" si="49"/>
        <v/>
      </c>
      <c r="X55" s="148" t="str">
        <f t="shared" ca="1" si="50"/>
        <v/>
      </c>
      <c r="Y55" s="148" t="str">
        <f t="shared" ca="1" si="51"/>
        <v/>
      </c>
      <c r="Z55" s="148" t="str">
        <f t="shared" ca="1" si="52"/>
        <v/>
      </c>
      <c r="AA55" s="149" t="str">
        <f t="shared" ca="1" si="53"/>
        <v/>
      </c>
      <c r="AB55" s="149" t="str">
        <f t="shared" ca="1" si="54"/>
        <v/>
      </c>
      <c r="AC55" s="149" t="str">
        <f t="shared" ca="1" si="55"/>
        <v/>
      </c>
      <c r="AD55" s="148" t="str">
        <f t="shared" ca="1" si="56"/>
        <v/>
      </c>
      <c r="AE55" s="148" t="str">
        <f t="shared" ca="1" si="57"/>
        <v/>
      </c>
      <c r="AF55" s="148" t="str">
        <f t="shared" ca="1" si="58"/>
        <v/>
      </c>
      <c r="AG55" s="148" t="str">
        <f t="shared" ca="1" si="59"/>
        <v/>
      </c>
      <c r="AH55" s="148" t="str">
        <f t="shared" ca="1" si="60"/>
        <v/>
      </c>
      <c r="AI55" s="148" t="str">
        <f t="shared" ca="1" si="61"/>
        <v/>
      </c>
      <c r="AJ55" s="149" t="str">
        <f t="shared" ca="1" si="62"/>
        <v/>
      </c>
      <c r="AK55" s="149" t="str">
        <f t="shared" ca="1" si="63"/>
        <v/>
      </c>
      <c r="AL55" s="149" t="str">
        <f t="shared" ca="1" si="64"/>
        <v/>
      </c>
      <c r="AM55" s="148" t="str">
        <f t="shared" ca="1" si="65"/>
        <v/>
      </c>
      <c r="AN55" s="148" t="str">
        <f t="shared" ca="1" si="66"/>
        <v/>
      </c>
      <c r="AO55" s="148" t="str">
        <f t="shared" ca="1" si="67"/>
        <v/>
      </c>
      <c r="AP55" s="148" t="str">
        <f t="shared" ca="1" si="68"/>
        <v/>
      </c>
      <c r="AQ55" s="148" t="str">
        <f t="shared" ca="1" si="69"/>
        <v/>
      </c>
      <c r="AR55" s="148" t="str">
        <f t="shared" ca="1" si="70"/>
        <v/>
      </c>
      <c r="AS55" s="149" t="str">
        <f t="shared" ca="1" si="71"/>
        <v/>
      </c>
      <c r="AT55" s="149" t="str">
        <f t="shared" ca="1" si="72"/>
        <v/>
      </c>
      <c r="AU55" s="149" t="str">
        <f t="shared" ca="1" si="73"/>
        <v/>
      </c>
      <c r="AV55" s="148" t="str">
        <f t="shared" ca="1" si="74"/>
        <v/>
      </c>
      <c r="AW55" s="148" t="str">
        <f t="shared" ca="1" si="75"/>
        <v/>
      </c>
      <c r="AX55" s="148" t="str">
        <f t="shared" ca="1" si="76"/>
        <v/>
      </c>
      <c r="AY55" s="148" t="str">
        <f t="shared" ca="1" si="77"/>
        <v/>
      </c>
      <c r="AZ55" s="148" t="str">
        <f t="shared" ca="1" si="78"/>
        <v/>
      </c>
      <c r="BA55" s="148" t="str">
        <f t="shared" ca="1" si="79"/>
        <v/>
      </c>
      <c r="BB55" s="148" t="str">
        <f t="shared" ca="1" si="80"/>
        <v/>
      </c>
      <c r="BC55" s="148" t="str">
        <f t="shared" ca="1" si="81"/>
        <v/>
      </c>
      <c r="BD55" s="148" t="str">
        <f t="shared" ca="1" si="82"/>
        <v/>
      </c>
      <c r="BE55" s="149" t="str">
        <f t="shared" ca="1" si="83"/>
        <v/>
      </c>
      <c r="BF55" s="149" t="str">
        <f t="shared" ca="1" si="84"/>
        <v/>
      </c>
      <c r="BG55" s="149" t="str">
        <f t="shared" ca="1" si="85"/>
        <v/>
      </c>
      <c r="BH55" s="148" t="str">
        <f t="shared" ca="1" si="86"/>
        <v/>
      </c>
      <c r="BI55" s="148" t="str">
        <f t="shared" ca="1" si="87"/>
        <v/>
      </c>
      <c r="BJ55" s="148" t="str">
        <f t="shared" ca="1" si="88"/>
        <v/>
      </c>
      <c r="BK55" s="150" t="str">
        <f t="shared" ca="1" si="89"/>
        <v/>
      </c>
      <c r="BL55" s="150" t="str">
        <f t="shared" ca="1" si="90"/>
        <v/>
      </c>
      <c r="BM55" s="150" t="str">
        <f t="shared" ca="1" si="91"/>
        <v/>
      </c>
      <c r="BN55" s="4" t="e">
        <f t="shared" ca="1" si="92"/>
        <v>#VALUE!</v>
      </c>
      <c r="BO55" s="4" t="e">
        <f t="shared" ca="1" si="93"/>
        <v>#VALUE!</v>
      </c>
    </row>
    <row r="56" spans="1:67" s="36" customFormat="1" x14ac:dyDescent="0.2">
      <c r="A56" s="139">
        <v>52</v>
      </c>
      <c r="B56" s="145" t="str">
        <f t="shared" ca="1" si="28"/>
        <v/>
      </c>
      <c r="C56" s="146" t="str">
        <f t="shared" ca="1" si="29"/>
        <v/>
      </c>
      <c r="D56" s="146" t="str">
        <f t="shared" ca="1" si="30"/>
        <v/>
      </c>
      <c r="E56" s="147" t="str">
        <f t="shared" ca="1" si="31"/>
        <v/>
      </c>
      <c r="F56" s="147" t="str">
        <f t="shared" ca="1" si="32"/>
        <v/>
      </c>
      <c r="G56" s="147" t="str">
        <f t="shared" ca="1" si="33"/>
        <v/>
      </c>
      <c r="H56" s="147" t="str">
        <f t="shared" ca="1" si="34"/>
        <v/>
      </c>
      <c r="I56" s="147" t="str">
        <f t="shared" ca="1" si="35"/>
        <v/>
      </c>
      <c r="J56" s="147" t="str">
        <f t="shared" ca="1" si="36"/>
        <v/>
      </c>
      <c r="K56" s="147" t="str">
        <f t="shared" ca="1" si="37"/>
        <v/>
      </c>
      <c r="L56" s="147" t="str">
        <f t="shared" ca="1" si="38"/>
        <v/>
      </c>
      <c r="M56" s="147" t="str">
        <f t="shared" ca="1" si="39"/>
        <v/>
      </c>
      <c r="N56" s="147" t="str">
        <f t="shared" ca="1" si="40"/>
        <v/>
      </c>
      <c r="O56" s="147" t="str">
        <f t="shared" ca="1" si="41"/>
        <v/>
      </c>
      <c r="P56" s="147" t="str">
        <f t="shared" ca="1" si="42"/>
        <v/>
      </c>
      <c r="Q56" s="147" t="str">
        <f t="shared" ca="1" si="43"/>
        <v/>
      </c>
      <c r="R56" s="147" t="str">
        <f t="shared" ca="1" si="44"/>
        <v/>
      </c>
      <c r="S56" s="147" t="str">
        <f t="shared" ca="1" si="45"/>
        <v/>
      </c>
      <c r="T56" s="147" t="str">
        <f t="shared" ca="1" si="46"/>
        <v/>
      </c>
      <c r="U56" s="148" t="str">
        <f t="shared" ca="1" si="47"/>
        <v/>
      </c>
      <c r="V56" s="148" t="str">
        <f t="shared" ca="1" si="48"/>
        <v/>
      </c>
      <c r="W56" s="148" t="str">
        <f t="shared" ca="1" si="49"/>
        <v/>
      </c>
      <c r="X56" s="148" t="str">
        <f t="shared" ca="1" si="50"/>
        <v/>
      </c>
      <c r="Y56" s="148" t="str">
        <f t="shared" ca="1" si="51"/>
        <v/>
      </c>
      <c r="Z56" s="148" t="str">
        <f t="shared" ca="1" si="52"/>
        <v/>
      </c>
      <c r="AA56" s="149" t="str">
        <f t="shared" ca="1" si="53"/>
        <v/>
      </c>
      <c r="AB56" s="149" t="str">
        <f t="shared" ca="1" si="54"/>
        <v/>
      </c>
      <c r="AC56" s="149" t="str">
        <f t="shared" ca="1" si="55"/>
        <v/>
      </c>
      <c r="AD56" s="148" t="str">
        <f t="shared" ca="1" si="56"/>
        <v/>
      </c>
      <c r="AE56" s="148" t="str">
        <f t="shared" ca="1" si="57"/>
        <v/>
      </c>
      <c r="AF56" s="148" t="str">
        <f t="shared" ca="1" si="58"/>
        <v/>
      </c>
      <c r="AG56" s="148" t="str">
        <f t="shared" ca="1" si="59"/>
        <v/>
      </c>
      <c r="AH56" s="148" t="str">
        <f t="shared" ca="1" si="60"/>
        <v/>
      </c>
      <c r="AI56" s="148" t="str">
        <f t="shared" ca="1" si="61"/>
        <v/>
      </c>
      <c r="AJ56" s="149" t="str">
        <f t="shared" ca="1" si="62"/>
        <v/>
      </c>
      <c r="AK56" s="149" t="str">
        <f t="shared" ca="1" si="63"/>
        <v/>
      </c>
      <c r="AL56" s="149" t="str">
        <f t="shared" ca="1" si="64"/>
        <v/>
      </c>
      <c r="AM56" s="148" t="str">
        <f t="shared" ca="1" si="65"/>
        <v/>
      </c>
      <c r="AN56" s="148" t="str">
        <f t="shared" ca="1" si="66"/>
        <v/>
      </c>
      <c r="AO56" s="148" t="str">
        <f t="shared" ca="1" si="67"/>
        <v/>
      </c>
      <c r="AP56" s="148" t="str">
        <f t="shared" ca="1" si="68"/>
        <v/>
      </c>
      <c r="AQ56" s="148" t="str">
        <f t="shared" ca="1" si="69"/>
        <v/>
      </c>
      <c r="AR56" s="148" t="str">
        <f t="shared" ca="1" si="70"/>
        <v/>
      </c>
      <c r="AS56" s="149" t="str">
        <f t="shared" ca="1" si="71"/>
        <v/>
      </c>
      <c r="AT56" s="149" t="str">
        <f t="shared" ca="1" si="72"/>
        <v/>
      </c>
      <c r="AU56" s="149" t="str">
        <f t="shared" ca="1" si="73"/>
        <v/>
      </c>
      <c r="AV56" s="148" t="str">
        <f t="shared" ca="1" si="74"/>
        <v/>
      </c>
      <c r="AW56" s="148" t="str">
        <f t="shared" ca="1" si="75"/>
        <v/>
      </c>
      <c r="AX56" s="148" t="str">
        <f t="shared" ca="1" si="76"/>
        <v/>
      </c>
      <c r="AY56" s="148" t="str">
        <f t="shared" ca="1" si="77"/>
        <v/>
      </c>
      <c r="AZ56" s="148" t="str">
        <f t="shared" ca="1" si="78"/>
        <v/>
      </c>
      <c r="BA56" s="148" t="str">
        <f t="shared" ca="1" si="79"/>
        <v/>
      </c>
      <c r="BB56" s="148" t="str">
        <f t="shared" ca="1" si="80"/>
        <v/>
      </c>
      <c r="BC56" s="148" t="str">
        <f t="shared" ca="1" si="81"/>
        <v/>
      </c>
      <c r="BD56" s="148" t="str">
        <f t="shared" ca="1" si="82"/>
        <v/>
      </c>
      <c r="BE56" s="149" t="str">
        <f t="shared" ca="1" si="83"/>
        <v/>
      </c>
      <c r="BF56" s="149" t="str">
        <f t="shared" ca="1" si="84"/>
        <v/>
      </c>
      <c r="BG56" s="149" t="str">
        <f t="shared" ca="1" si="85"/>
        <v/>
      </c>
      <c r="BH56" s="148" t="str">
        <f t="shared" ca="1" si="86"/>
        <v/>
      </c>
      <c r="BI56" s="148" t="str">
        <f t="shared" ca="1" si="87"/>
        <v/>
      </c>
      <c r="BJ56" s="148" t="str">
        <f t="shared" ca="1" si="88"/>
        <v/>
      </c>
      <c r="BK56" s="150" t="str">
        <f t="shared" ca="1" si="89"/>
        <v/>
      </c>
      <c r="BL56" s="150" t="str">
        <f t="shared" ca="1" si="90"/>
        <v/>
      </c>
      <c r="BM56" s="150" t="str">
        <f t="shared" ca="1" si="91"/>
        <v/>
      </c>
      <c r="BN56" s="4" t="e">
        <f t="shared" ca="1" si="92"/>
        <v>#VALUE!</v>
      </c>
      <c r="BO56" s="4" t="e">
        <f t="shared" ca="1" si="93"/>
        <v>#VALUE!</v>
      </c>
    </row>
    <row r="57" spans="1:67" s="36" customFormat="1" x14ac:dyDescent="0.2">
      <c r="A57" s="139">
        <v>53</v>
      </c>
      <c r="B57" s="145" t="str">
        <f t="shared" ca="1" si="28"/>
        <v/>
      </c>
      <c r="C57" s="146" t="str">
        <f t="shared" ca="1" si="29"/>
        <v/>
      </c>
      <c r="D57" s="146" t="str">
        <f t="shared" ca="1" si="30"/>
        <v/>
      </c>
      <c r="E57" s="147" t="str">
        <f t="shared" ca="1" si="31"/>
        <v/>
      </c>
      <c r="F57" s="147" t="str">
        <f t="shared" ca="1" si="32"/>
        <v/>
      </c>
      <c r="G57" s="147" t="str">
        <f t="shared" ca="1" si="33"/>
        <v/>
      </c>
      <c r="H57" s="147" t="str">
        <f t="shared" ca="1" si="34"/>
        <v/>
      </c>
      <c r="I57" s="147" t="str">
        <f t="shared" ca="1" si="35"/>
        <v/>
      </c>
      <c r="J57" s="147" t="str">
        <f t="shared" ca="1" si="36"/>
        <v/>
      </c>
      <c r="K57" s="147" t="str">
        <f t="shared" ca="1" si="37"/>
        <v/>
      </c>
      <c r="L57" s="147" t="str">
        <f t="shared" ca="1" si="38"/>
        <v/>
      </c>
      <c r="M57" s="147" t="str">
        <f t="shared" ca="1" si="39"/>
        <v/>
      </c>
      <c r="N57" s="147" t="str">
        <f t="shared" ca="1" si="40"/>
        <v/>
      </c>
      <c r="O57" s="147" t="str">
        <f t="shared" ca="1" si="41"/>
        <v/>
      </c>
      <c r="P57" s="147" t="str">
        <f t="shared" ca="1" si="42"/>
        <v/>
      </c>
      <c r="Q57" s="147" t="str">
        <f t="shared" ca="1" si="43"/>
        <v/>
      </c>
      <c r="R57" s="147" t="str">
        <f t="shared" ca="1" si="44"/>
        <v/>
      </c>
      <c r="S57" s="147" t="str">
        <f t="shared" ca="1" si="45"/>
        <v/>
      </c>
      <c r="T57" s="147" t="str">
        <f t="shared" ca="1" si="46"/>
        <v/>
      </c>
      <c r="U57" s="148" t="str">
        <f t="shared" ca="1" si="47"/>
        <v/>
      </c>
      <c r="V57" s="148" t="str">
        <f t="shared" ca="1" si="48"/>
        <v/>
      </c>
      <c r="W57" s="148" t="str">
        <f t="shared" ca="1" si="49"/>
        <v/>
      </c>
      <c r="X57" s="148" t="str">
        <f t="shared" ca="1" si="50"/>
        <v/>
      </c>
      <c r="Y57" s="148" t="str">
        <f t="shared" ca="1" si="51"/>
        <v/>
      </c>
      <c r="Z57" s="148" t="str">
        <f t="shared" ca="1" si="52"/>
        <v/>
      </c>
      <c r="AA57" s="149" t="str">
        <f t="shared" ca="1" si="53"/>
        <v/>
      </c>
      <c r="AB57" s="149" t="str">
        <f t="shared" ca="1" si="54"/>
        <v/>
      </c>
      <c r="AC57" s="149" t="str">
        <f t="shared" ca="1" si="55"/>
        <v/>
      </c>
      <c r="AD57" s="148" t="str">
        <f t="shared" ca="1" si="56"/>
        <v/>
      </c>
      <c r="AE57" s="148" t="str">
        <f t="shared" ca="1" si="57"/>
        <v/>
      </c>
      <c r="AF57" s="148" t="str">
        <f t="shared" ca="1" si="58"/>
        <v/>
      </c>
      <c r="AG57" s="148" t="str">
        <f t="shared" ca="1" si="59"/>
        <v/>
      </c>
      <c r="AH57" s="148" t="str">
        <f t="shared" ca="1" si="60"/>
        <v/>
      </c>
      <c r="AI57" s="148" t="str">
        <f t="shared" ca="1" si="61"/>
        <v/>
      </c>
      <c r="AJ57" s="149" t="str">
        <f t="shared" ca="1" si="62"/>
        <v/>
      </c>
      <c r="AK57" s="149" t="str">
        <f t="shared" ca="1" si="63"/>
        <v/>
      </c>
      <c r="AL57" s="149" t="str">
        <f t="shared" ca="1" si="64"/>
        <v/>
      </c>
      <c r="AM57" s="148" t="str">
        <f t="shared" ca="1" si="65"/>
        <v/>
      </c>
      <c r="AN57" s="148" t="str">
        <f t="shared" ca="1" si="66"/>
        <v/>
      </c>
      <c r="AO57" s="148" t="str">
        <f t="shared" ca="1" si="67"/>
        <v/>
      </c>
      <c r="AP57" s="148" t="str">
        <f t="shared" ca="1" si="68"/>
        <v/>
      </c>
      <c r="AQ57" s="148" t="str">
        <f t="shared" ca="1" si="69"/>
        <v/>
      </c>
      <c r="AR57" s="148" t="str">
        <f t="shared" ca="1" si="70"/>
        <v/>
      </c>
      <c r="AS57" s="149" t="str">
        <f t="shared" ca="1" si="71"/>
        <v/>
      </c>
      <c r="AT57" s="149" t="str">
        <f t="shared" ca="1" si="72"/>
        <v/>
      </c>
      <c r="AU57" s="149" t="str">
        <f t="shared" ca="1" si="73"/>
        <v/>
      </c>
      <c r="AV57" s="148" t="str">
        <f t="shared" ca="1" si="74"/>
        <v/>
      </c>
      <c r="AW57" s="148" t="str">
        <f t="shared" ca="1" si="75"/>
        <v/>
      </c>
      <c r="AX57" s="148" t="str">
        <f t="shared" ca="1" si="76"/>
        <v/>
      </c>
      <c r="AY57" s="148" t="str">
        <f t="shared" ca="1" si="77"/>
        <v/>
      </c>
      <c r="AZ57" s="148" t="str">
        <f t="shared" ca="1" si="78"/>
        <v/>
      </c>
      <c r="BA57" s="148" t="str">
        <f t="shared" ca="1" si="79"/>
        <v/>
      </c>
      <c r="BB57" s="148" t="str">
        <f t="shared" ca="1" si="80"/>
        <v/>
      </c>
      <c r="BC57" s="148" t="str">
        <f t="shared" ca="1" si="81"/>
        <v/>
      </c>
      <c r="BD57" s="148" t="str">
        <f t="shared" ca="1" si="82"/>
        <v/>
      </c>
      <c r="BE57" s="149" t="str">
        <f t="shared" ca="1" si="83"/>
        <v/>
      </c>
      <c r="BF57" s="149" t="str">
        <f t="shared" ca="1" si="84"/>
        <v/>
      </c>
      <c r="BG57" s="149" t="str">
        <f t="shared" ca="1" si="85"/>
        <v/>
      </c>
      <c r="BH57" s="148" t="str">
        <f t="shared" ca="1" si="86"/>
        <v/>
      </c>
      <c r="BI57" s="148" t="str">
        <f t="shared" ca="1" si="87"/>
        <v/>
      </c>
      <c r="BJ57" s="148" t="str">
        <f t="shared" ca="1" si="88"/>
        <v/>
      </c>
      <c r="BK57" s="150" t="str">
        <f t="shared" ca="1" si="89"/>
        <v/>
      </c>
      <c r="BL57" s="150" t="str">
        <f t="shared" ca="1" si="90"/>
        <v/>
      </c>
      <c r="BM57" s="150" t="str">
        <f t="shared" ca="1" si="91"/>
        <v/>
      </c>
      <c r="BN57" s="4" t="e">
        <f t="shared" ca="1" si="92"/>
        <v>#VALUE!</v>
      </c>
      <c r="BO57" s="4" t="e">
        <f t="shared" ca="1" si="93"/>
        <v>#VALUE!</v>
      </c>
    </row>
    <row r="58" spans="1:67" s="36" customFormat="1" x14ac:dyDescent="0.2">
      <c r="A58" s="139">
        <v>54</v>
      </c>
      <c r="B58" s="145" t="str">
        <f t="shared" ca="1" si="28"/>
        <v/>
      </c>
      <c r="C58" s="146" t="str">
        <f t="shared" ca="1" si="29"/>
        <v/>
      </c>
      <c r="D58" s="146" t="str">
        <f t="shared" ca="1" si="30"/>
        <v/>
      </c>
      <c r="E58" s="147" t="str">
        <f t="shared" ca="1" si="31"/>
        <v/>
      </c>
      <c r="F58" s="147" t="str">
        <f t="shared" ca="1" si="32"/>
        <v/>
      </c>
      <c r="G58" s="147" t="str">
        <f t="shared" ca="1" si="33"/>
        <v/>
      </c>
      <c r="H58" s="147" t="str">
        <f t="shared" ca="1" si="34"/>
        <v/>
      </c>
      <c r="I58" s="147" t="str">
        <f t="shared" ca="1" si="35"/>
        <v/>
      </c>
      <c r="J58" s="147" t="str">
        <f t="shared" ca="1" si="36"/>
        <v/>
      </c>
      <c r="K58" s="147" t="str">
        <f t="shared" ca="1" si="37"/>
        <v/>
      </c>
      <c r="L58" s="147" t="str">
        <f t="shared" ca="1" si="38"/>
        <v/>
      </c>
      <c r="M58" s="147" t="str">
        <f t="shared" ca="1" si="39"/>
        <v/>
      </c>
      <c r="N58" s="147" t="str">
        <f t="shared" ca="1" si="40"/>
        <v/>
      </c>
      <c r="O58" s="147" t="str">
        <f t="shared" ca="1" si="41"/>
        <v/>
      </c>
      <c r="P58" s="147" t="str">
        <f t="shared" ca="1" si="42"/>
        <v/>
      </c>
      <c r="Q58" s="147" t="str">
        <f t="shared" ca="1" si="43"/>
        <v/>
      </c>
      <c r="R58" s="147" t="str">
        <f t="shared" ca="1" si="44"/>
        <v/>
      </c>
      <c r="S58" s="147" t="str">
        <f t="shared" ca="1" si="45"/>
        <v/>
      </c>
      <c r="T58" s="147" t="str">
        <f t="shared" ca="1" si="46"/>
        <v/>
      </c>
      <c r="U58" s="148" t="str">
        <f t="shared" ca="1" si="47"/>
        <v/>
      </c>
      <c r="V58" s="148" t="str">
        <f t="shared" ca="1" si="48"/>
        <v/>
      </c>
      <c r="W58" s="148" t="str">
        <f t="shared" ca="1" si="49"/>
        <v/>
      </c>
      <c r="X58" s="148" t="str">
        <f t="shared" ca="1" si="50"/>
        <v/>
      </c>
      <c r="Y58" s="148" t="str">
        <f t="shared" ca="1" si="51"/>
        <v/>
      </c>
      <c r="Z58" s="148" t="str">
        <f t="shared" ca="1" si="52"/>
        <v/>
      </c>
      <c r="AA58" s="149" t="str">
        <f t="shared" ca="1" si="53"/>
        <v/>
      </c>
      <c r="AB58" s="149" t="str">
        <f t="shared" ca="1" si="54"/>
        <v/>
      </c>
      <c r="AC58" s="149" t="str">
        <f t="shared" ca="1" si="55"/>
        <v/>
      </c>
      <c r="AD58" s="148" t="str">
        <f t="shared" ca="1" si="56"/>
        <v/>
      </c>
      <c r="AE58" s="148" t="str">
        <f t="shared" ca="1" si="57"/>
        <v/>
      </c>
      <c r="AF58" s="148" t="str">
        <f t="shared" ca="1" si="58"/>
        <v/>
      </c>
      <c r="AG58" s="148" t="str">
        <f t="shared" ca="1" si="59"/>
        <v/>
      </c>
      <c r="AH58" s="148" t="str">
        <f t="shared" ca="1" si="60"/>
        <v/>
      </c>
      <c r="AI58" s="148" t="str">
        <f t="shared" ca="1" si="61"/>
        <v/>
      </c>
      <c r="AJ58" s="149" t="str">
        <f t="shared" ca="1" si="62"/>
        <v/>
      </c>
      <c r="AK58" s="149" t="str">
        <f t="shared" ca="1" si="63"/>
        <v/>
      </c>
      <c r="AL58" s="149" t="str">
        <f t="shared" ca="1" si="64"/>
        <v/>
      </c>
      <c r="AM58" s="148" t="str">
        <f t="shared" ca="1" si="65"/>
        <v/>
      </c>
      <c r="AN58" s="148" t="str">
        <f t="shared" ca="1" si="66"/>
        <v/>
      </c>
      <c r="AO58" s="148" t="str">
        <f t="shared" ca="1" si="67"/>
        <v/>
      </c>
      <c r="AP58" s="148" t="str">
        <f t="shared" ca="1" si="68"/>
        <v/>
      </c>
      <c r="AQ58" s="148" t="str">
        <f t="shared" ca="1" si="69"/>
        <v/>
      </c>
      <c r="AR58" s="148" t="str">
        <f t="shared" ca="1" si="70"/>
        <v/>
      </c>
      <c r="AS58" s="149" t="str">
        <f t="shared" ca="1" si="71"/>
        <v/>
      </c>
      <c r="AT58" s="149" t="str">
        <f t="shared" ca="1" si="72"/>
        <v/>
      </c>
      <c r="AU58" s="149" t="str">
        <f t="shared" ca="1" si="73"/>
        <v/>
      </c>
      <c r="AV58" s="148" t="str">
        <f t="shared" ca="1" si="74"/>
        <v/>
      </c>
      <c r="AW58" s="148" t="str">
        <f t="shared" ca="1" si="75"/>
        <v/>
      </c>
      <c r="AX58" s="148" t="str">
        <f t="shared" ca="1" si="76"/>
        <v/>
      </c>
      <c r="AY58" s="148" t="str">
        <f t="shared" ca="1" si="77"/>
        <v/>
      </c>
      <c r="AZ58" s="148" t="str">
        <f t="shared" ca="1" si="78"/>
        <v/>
      </c>
      <c r="BA58" s="148" t="str">
        <f t="shared" ca="1" si="79"/>
        <v/>
      </c>
      <c r="BB58" s="148" t="str">
        <f t="shared" ca="1" si="80"/>
        <v/>
      </c>
      <c r="BC58" s="148" t="str">
        <f t="shared" ca="1" si="81"/>
        <v/>
      </c>
      <c r="BD58" s="148" t="str">
        <f t="shared" ca="1" si="82"/>
        <v/>
      </c>
      <c r="BE58" s="149" t="str">
        <f t="shared" ca="1" si="83"/>
        <v/>
      </c>
      <c r="BF58" s="149" t="str">
        <f t="shared" ca="1" si="84"/>
        <v/>
      </c>
      <c r="BG58" s="149" t="str">
        <f t="shared" ca="1" si="85"/>
        <v/>
      </c>
      <c r="BH58" s="148" t="str">
        <f t="shared" ca="1" si="86"/>
        <v/>
      </c>
      <c r="BI58" s="148" t="str">
        <f t="shared" ca="1" si="87"/>
        <v/>
      </c>
      <c r="BJ58" s="148" t="str">
        <f t="shared" ca="1" si="88"/>
        <v/>
      </c>
      <c r="BK58" s="150" t="str">
        <f t="shared" ca="1" si="89"/>
        <v/>
      </c>
      <c r="BL58" s="150" t="str">
        <f t="shared" ca="1" si="90"/>
        <v/>
      </c>
      <c r="BM58" s="150" t="str">
        <f t="shared" ca="1" si="91"/>
        <v/>
      </c>
      <c r="BN58" s="4" t="e">
        <f t="shared" ca="1" si="92"/>
        <v>#VALUE!</v>
      </c>
      <c r="BO58" s="4" t="e">
        <f t="shared" ca="1" si="93"/>
        <v>#VALUE!</v>
      </c>
    </row>
    <row r="59" spans="1:67" s="36" customFormat="1" x14ac:dyDescent="0.2">
      <c r="A59" s="139">
        <v>55</v>
      </c>
      <c r="B59" s="145" t="str">
        <f t="shared" ca="1" si="28"/>
        <v/>
      </c>
      <c r="C59" s="146" t="str">
        <f t="shared" ca="1" si="29"/>
        <v/>
      </c>
      <c r="D59" s="146" t="str">
        <f t="shared" ca="1" si="30"/>
        <v/>
      </c>
      <c r="E59" s="147" t="str">
        <f t="shared" ca="1" si="31"/>
        <v/>
      </c>
      <c r="F59" s="147" t="str">
        <f t="shared" ca="1" si="32"/>
        <v/>
      </c>
      <c r="G59" s="147" t="str">
        <f t="shared" ca="1" si="33"/>
        <v/>
      </c>
      <c r="H59" s="147" t="str">
        <f t="shared" ca="1" si="34"/>
        <v/>
      </c>
      <c r="I59" s="147" t="str">
        <f t="shared" ca="1" si="35"/>
        <v/>
      </c>
      <c r="J59" s="147" t="str">
        <f t="shared" ca="1" si="36"/>
        <v/>
      </c>
      <c r="K59" s="147" t="str">
        <f t="shared" ca="1" si="37"/>
        <v/>
      </c>
      <c r="L59" s="147" t="str">
        <f t="shared" ca="1" si="38"/>
        <v/>
      </c>
      <c r="M59" s="147" t="str">
        <f t="shared" ca="1" si="39"/>
        <v/>
      </c>
      <c r="N59" s="147" t="str">
        <f t="shared" ca="1" si="40"/>
        <v/>
      </c>
      <c r="O59" s="147" t="str">
        <f t="shared" ca="1" si="41"/>
        <v/>
      </c>
      <c r="P59" s="147" t="str">
        <f t="shared" ca="1" si="42"/>
        <v/>
      </c>
      <c r="Q59" s="147" t="str">
        <f t="shared" ca="1" si="43"/>
        <v/>
      </c>
      <c r="R59" s="147" t="str">
        <f t="shared" ca="1" si="44"/>
        <v/>
      </c>
      <c r="S59" s="147" t="str">
        <f t="shared" ca="1" si="45"/>
        <v/>
      </c>
      <c r="T59" s="147" t="str">
        <f t="shared" ca="1" si="46"/>
        <v/>
      </c>
      <c r="U59" s="148" t="str">
        <f t="shared" ca="1" si="47"/>
        <v/>
      </c>
      <c r="V59" s="148" t="str">
        <f t="shared" ca="1" si="48"/>
        <v/>
      </c>
      <c r="W59" s="148" t="str">
        <f t="shared" ca="1" si="49"/>
        <v/>
      </c>
      <c r="X59" s="148" t="str">
        <f t="shared" ca="1" si="50"/>
        <v/>
      </c>
      <c r="Y59" s="148" t="str">
        <f t="shared" ca="1" si="51"/>
        <v/>
      </c>
      <c r="Z59" s="148" t="str">
        <f t="shared" ca="1" si="52"/>
        <v/>
      </c>
      <c r="AA59" s="149" t="str">
        <f t="shared" ca="1" si="53"/>
        <v/>
      </c>
      <c r="AB59" s="149" t="str">
        <f t="shared" ca="1" si="54"/>
        <v/>
      </c>
      <c r="AC59" s="149" t="str">
        <f t="shared" ca="1" si="55"/>
        <v/>
      </c>
      <c r="AD59" s="148" t="str">
        <f t="shared" ca="1" si="56"/>
        <v/>
      </c>
      <c r="AE59" s="148" t="str">
        <f t="shared" ca="1" si="57"/>
        <v/>
      </c>
      <c r="AF59" s="148" t="str">
        <f t="shared" ca="1" si="58"/>
        <v/>
      </c>
      <c r="AG59" s="148" t="str">
        <f t="shared" ca="1" si="59"/>
        <v/>
      </c>
      <c r="AH59" s="148" t="str">
        <f t="shared" ca="1" si="60"/>
        <v/>
      </c>
      <c r="AI59" s="148" t="str">
        <f t="shared" ca="1" si="61"/>
        <v/>
      </c>
      <c r="AJ59" s="149" t="str">
        <f t="shared" ca="1" si="62"/>
        <v/>
      </c>
      <c r="AK59" s="149" t="str">
        <f t="shared" ca="1" si="63"/>
        <v/>
      </c>
      <c r="AL59" s="149" t="str">
        <f t="shared" ca="1" si="64"/>
        <v/>
      </c>
      <c r="AM59" s="148" t="str">
        <f t="shared" ca="1" si="65"/>
        <v/>
      </c>
      <c r="AN59" s="148" t="str">
        <f t="shared" ca="1" si="66"/>
        <v/>
      </c>
      <c r="AO59" s="148" t="str">
        <f t="shared" ca="1" si="67"/>
        <v/>
      </c>
      <c r="AP59" s="148" t="str">
        <f t="shared" ca="1" si="68"/>
        <v/>
      </c>
      <c r="AQ59" s="148" t="str">
        <f t="shared" ca="1" si="69"/>
        <v/>
      </c>
      <c r="AR59" s="148" t="str">
        <f t="shared" ca="1" si="70"/>
        <v/>
      </c>
      <c r="AS59" s="149" t="str">
        <f t="shared" ca="1" si="71"/>
        <v/>
      </c>
      <c r="AT59" s="149" t="str">
        <f t="shared" ca="1" si="72"/>
        <v/>
      </c>
      <c r="AU59" s="149" t="str">
        <f t="shared" ca="1" si="73"/>
        <v/>
      </c>
      <c r="AV59" s="148" t="str">
        <f t="shared" ca="1" si="74"/>
        <v/>
      </c>
      <c r="AW59" s="148" t="str">
        <f t="shared" ca="1" si="75"/>
        <v/>
      </c>
      <c r="AX59" s="148" t="str">
        <f t="shared" ca="1" si="76"/>
        <v/>
      </c>
      <c r="AY59" s="148" t="str">
        <f t="shared" ca="1" si="77"/>
        <v/>
      </c>
      <c r="AZ59" s="148" t="str">
        <f t="shared" ca="1" si="78"/>
        <v/>
      </c>
      <c r="BA59" s="148" t="str">
        <f t="shared" ca="1" si="79"/>
        <v/>
      </c>
      <c r="BB59" s="148" t="str">
        <f t="shared" ca="1" si="80"/>
        <v/>
      </c>
      <c r="BC59" s="148" t="str">
        <f t="shared" ca="1" si="81"/>
        <v/>
      </c>
      <c r="BD59" s="148" t="str">
        <f t="shared" ca="1" si="82"/>
        <v/>
      </c>
      <c r="BE59" s="149" t="str">
        <f t="shared" ca="1" si="83"/>
        <v/>
      </c>
      <c r="BF59" s="149" t="str">
        <f t="shared" ca="1" si="84"/>
        <v/>
      </c>
      <c r="BG59" s="149" t="str">
        <f t="shared" ca="1" si="85"/>
        <v/>
      </c>
      <c r="BH59" s="148" t="str">
        <f t="shared" ca="1" si="86"/>
        <v/>
      </c>
      <c r="BI59" s="148" t="str">
        <f t="shared" ca="1" si="87"/>
        <v/>
      </c>
      <c r="BJ59" s="148" t="str">
        <f t="shared" ca="1" si="88"/>
        <v/>
      </c>
      <c r="BK59" s="150" t="str">
        <f t="shared" ca="1" si="89"/>
        <v/>
      </c>
      <c r="BL59" s="150" t="str">
        <f t="shared" ca="1" si="90"/>
        <v/>
      </c>
      <c r="BM59" s="150" t="str">
        <f t="shared" ca="1" si="91"/>
        <v/>
      </c>
      <c r="BN59" s="4" t="e">
        <f t="shared" ca="1" si="92"/>
        <v>#VALUE!</v>
      </c>
      <c r="BO59" s="4" t="e">
        <f t="shared" ca="1" si="93"/>
        <v>#VALUE!</v>
      </c>
    </row>
    <row r="60" spans="1:67" s="36" customFormat="1" x14ac:dyDescent="0.2">
      <c r="A60" s="139">
        <v>56</v>
      </c>
      <c r="B60" s="145" t="str">
        <f t="shared" ca="1" si="28"/>
        <v/>
      </c>
      <c r="C60" s="146" t="str">
        <f t="shared" ca="1" si="29"/>
        <v/>
      </c>
      <c r="D60" s="146" t="str">
        <f t="shared" ca="1" si="30"/>
        <v/>
      </c>
      <c r="E60" s="147" t="str">
        <f t="shared" ca="1" si="31"/>
        <v/>
      </c>
      <c r="F60" s="147" t="str">
        <f t="shared" ca="1" si="32"/>
        <v/>
      </c>
      <c r="G60" s="147" t="str">
        <f t="shared" ca="1" si="33"/>
        <v/>
      </c>
      <c r="H60" s="147" t="str">
        <f t="shared" ca="1" si="34"/>
        <v/>
      </c>
      <c r="I60" s="147" t="str">
        <f t="shared" ca="1" si="35"/>
        <v/>
      </c>
      <c r="J60" s="147" t="str">
        <f t="shared" ca="1" si="36"/>
        <v/>
      </c>
      <c r="K60" s="147" t="str">
        <f t="shared" ca="1" si="37"/>
        <v/>
      </c>
      <c r="L60" s="147" t="str">
        <f t="shared" ca="1" si="38"/>
        <v/>
      </c>
      <c r="M60" s="147" t="str">
        <f t="shared" ca="1" si="39"/>
        <v/>
      </c>
      <c r="N60" s="147" t="str">
        <f t="shared" ca="1" si="40"/>
        <v/>
      </c>
      <c r="O60" s="147" t="str">
        <f t="shared" ca="1" si="41"/>
        <v/>
      </c>
      <c r="P60" s="147" t="str">
        <f t="shared" ca="1" si="42"/>
        <v/>
      </c>
      <c r="Q60" s="147" t="str">
        <f t="shared" ca="1" si="43"/>
        <v/>
      </c>
      <c r="R60" s="147" t="str">
        <f t="shared" ca="1" si="44"/>
        <v/>
      </c>
      <c r="S60" s="147" t="str">
        <f t="shared" ca="1" si="45"/>
        <v/>
      </c>
      <c r="T60" s="147" t="str">
        <f t="shared" ca="1" si="46"/>
        <v/>
      </c>
      <c r="U60" s="148" t="str">
        <f t="shared" ca="1" si="47"/>
        <v/>
      </c>
      <c r="V60" s="148" t="str">
        <f t="shared" ca="1" si="48"/>
        <v/>
      </c>
      <c r="W60" s="148" t="str">
        <f t="shared" ca="1" si="49"/>
        <v/>
      </c>
      <c r="X60" s="148" t="str">
        <f t="shared" ca="1" si="50"/>
        <v/>
      </c>
      <c r="Y60" s="148" t="str">
        <f t="shared" ca="1" si="51"/>
        <v/>
      </c>
      <c r="Z60" s="148" t="str">
        <f t="shared" ca="1" si="52"/>
        <v/>
      </c>
      <c r="AA60" s="149" t="str">
        <f t="shared" ca="1" si="53"/>
        <v/>
      </c>
      <c r="AB60" s="149" t="str">
        <f t="shared" ca="1" si="54"/>
        <v/>
      </c>
      <c r="AC60" s="149" t="str">
        <f t="shared" ca="1" si="55"/>
        <v/>
      </c>
      <c r="AD60" s="148" t="str">
        <f t="shared" ca="1" si="56"/>
        <v/>
      </c>
      <c r="AE60" s="148" t="str">
        <f t="shared" ca="1" si="57"/>
        <v/>
      </c>
      <c r="AF60" s="148" t="str">
        <f t="shared" ca="1" si="58"/>
        <v/>
      </c>
      <c r="AG60" s="148" t="str">
        <f t="shared" ca="1" si="59"/>
        <v/>
      </c>
      <c r="AH60" s="148" t="str">
        <f t="shared" ca="1" si="60"/>
        <v/>
      </c>
      <c r="AI60" s="148" t="str">
        <f t="shared" ca="1" si="61"/>
        <v/>
      </c>
      <c r="AJ60" s="149" t="str">
        <f t="shared" ca="1" si="62"/>
        <v/>
      </c>
      <c r="AK60" s="149" t="str">
        <f t="shared" ca="1" si="63"/>
        <v/>
      </c>
      <c r="AL60" s="149" t="str">
        <f t="shared" ca="1" si="64"/>
        <v/>
      </c>
      <c r="AM60" s="148" t="str">
        <f t="shared" ca="1" si="65"/>
        <v/>
      </c>
      <c r="AN60" s="148" t="str">
        <f t="shared" ca="1" si="66"/>
        <v/>
      </c>
      <c r="AO60" s="148" t="str">
        <f t="shared" ca="1" si="67"/>
        <v/>
      </c>
      <c r="AP60" s="148" t="str">
        <f t="shared" ca="1" si="68"/>
        <v/>
      </c>
      <c r="AQ60" s="148" t="str">
        <f t="shared" ca="1" si="69"/>
        <v/>
      </c>
      <c r="AR60" s="148" t="str">
        <f t="shared" ca="1" si="70"/>
        <v/>
      </c>
      <c r="AS60" s="149" t="str">
        <f t="shared" ca="1" si="71"/>
        <v/>
      </c>
      <c r="AT60" s="149" t="str">
        <f t="shared" ca="1" si="72"/>
        <v/>
      </c>
      <c r="AU60" s="149" t="str">
        <f t="shared" ca="1" si="73"/>
        <v/>
      </c>
      <c r="AV60" s="148" t="str">
        <f t="shared" ca="1" si="74"/>
        <v/>
      </c>
      <c r="AW60" s="148" t="str">
        <f t="shared" ca="1" si="75"/>
        <v/>
      </c>
      <c r="AX60" s="148" t="str">
        <f t="shared" ca="1" si="76"/>
        <v/>
      </c>
      <c r="AY60" s="148" t="str">
        <f t="shared" ca="1" si="77"/>
        <v/>
      </c>
      <c r="AZ60" s="148" t="str">
        <f t="shared" ca="1" si="78"/>
        <v/>
      </c>
      <c r="BA60" s="148" t="str">
        <f t="shared" ca="1" si="79"/>
        <v/>
      </c>
      <c r="BB60" s="148" t="str">
        <f t="shared" ca="1" si="80"/>
        <v/>
      </c>
      <c r="BC60" s="148" t="str">
        <f t="shared" ca="1" si="81"/>
        <v/>
      </c>
      <c r="BD60" s="148" t="str">
        <f t="shared" ca="1" si="82"/>
        <v/>
      </c>
      <c r="BE60" s="149" t="str">
        <f t="shared" ca="1" si="83"/>
        <v/>
      </c>
      <c r="BF60" s="149" t="str">
        <f t="shared" ca="1" si="84"/>
        <v/>
      </c>
      <c r="BG60" s="149" t="str">
        <f t="shared" ca="1" si="85"/>
        <v/>
      </c>
      <c r="BH60" s="148" t="str">
        <f t="shared" ca="1" si="86"/>
        <v/>
      </c>
      <c r="BI60" s="148" t="str">
        <f t="shared" ca="1" si="87"/>
        <v/>
      </c>
      <c r="BJ60" s="148" t="str">
        <f t="shared" ca="1" si="88"/>
        <v/>
      </c>
      <c r="BK60" s="150" t="str">
        <f t="shared" ca="1" si="89"/>
        <v/>
      </c>
      <c r="BL60" s="150" t="str">
        <f t="shared" ca="1" si="90"/>
        <v/>
      </c>
      <c r="BM60" s="150" t="str">
        <f t="shared" ca="1" si="91"/>
        <v/>
      </c>
      <c r="BN60" s="4" t="e">
        <f t="shared" ca="1" si="92"/>
        <v>#VALUE!</v>
      </c>
      <c r="BO60" s="4" t="e">
        <f t="shared" ca="1" si="93"/>
        <v>#VALUE!</v>
      </c>
    </row>
    <row r="61" spans="1:67" s="36" customFormat="1" x14ac:dyDescent="0.2">
      <c r="A61" s="139">
        <v>57</v>
      </c>
      <c r="B61" s="145" t="str">
        <f t="shared" ca="1" si="28"/>
        <v/>
      </c>
      <c r="C61" s="146" t="str">
        <f t="shared" ca="1" si="29"/>
        <v/>
      </c>
      <c r="D61" s="146" t="str">
        <f t="shared" ca="1" si="30"/>
        <v/>
      </c>
      <c r="E61" s="147" t="str">
        <f t="shared" ca="1" si="31"/>
        <v/>
      </c>
      <c r="F61" s="147" t="str">
        <f t="shared" ca="1" si="32"/>
        <v/>
      </c>
      <c r="G61" s="147" t="str">
        <f t="shared" ca="1" si="33"/>
        <v/>
      </c>
      <c r="H61" s="147" t="str">
        <f t="shared" ca="1" si="34"/>
        <v/>
      </c>
      <c r="I61" s="147" t="str">
        <f t="shared" ca="1" si="35"/>
        <v/>
      </c>
      <c r="J61" s="147" t="str">
        <f t="shared" ca="1" si="36"/>
        <v/>
      </c>
      <c r="K61" s="147" t="str">
        <f t="shared" ca="1" si="37"/>
        <v/>
      </c>
      <c r="L61" s="147" t="str">
        <f t="shared" ca="1" si="38"/>
        <v/>
      </c>
      <c r="M61" s="147" t="str">
        <f t="shared" ca="1" si="39"/>
        <v/>
      </c>
      <c r="N61" s="147" t="str">
        <f t="shared" ca="1" si="40"/>
        <v/>
      </c>
      <c r="O61" s="147" t="str">
        <f t="shared" ca="1" si="41"/>
        <v/>
      </c>
      <c r="P61" s="147" t="str">
        <f t="shared" ca="1" si="42"/>
        <v/>
      </c>
      <c r="Q61" s="147" t="str">
        <f t="shared" ca="1" si="43"/>
        <v/>
      </c>
      <c r="R61" s="147" t="str">
        <f t="shared" ca="1" si="44"/>
        <v/>
      </c>
      <c r="S61" s="147" t="str">
        <f t="shared" ca="1" si="45"/>
        <v/>
      </c>
      <c r="T61" s="147" t="str">
        <f t="shared" ca="1" si="46"/>
        <v/>
      </c>
      <c r="U61" s="148" t="str">
        <f t="shared" ca="1" si="47"/>
        <v/>
      </c>
      <c r="V61" s="148" t="str">
        <f t="shared" ca="1" si="48"/>
        <v/>
      </c>
      <c r="W61" s="148" t="str">
        <f t="shared" ca="1" si="49"/>
        <v/>
      </c>
      <c r="X61" s="148" t="str">
        <f t="shared" ca="1" si="50"/>
        <v/>
      </c>
      <c r="Y61" s="148" t="str">
        <f t="shared" ca="1" si="51"/>
        <v/>
      </c>
      <c r="Z61" s="148" t="str">
        <f t="shared" ca="1" si="52"/>
        <v/>
      </c>
      <c r="AA61" s="149" t="str">
        <f t="shared" ca="1" si="53"/>
        <v/>
      </c>
      <c r="AB61" s="149" t="str">
        <f t="shared" ca="1" si="54"/>
        <v/>
      </c>
      <c r="AC61" s="149" t="str">
        <f t="shared" ca="1" si="55"/>
        <v/>
      </c>
      <c r="AD61" s="148" t="str">
        <f t="shared" ca="1" si="56"/>
        <v/>
      </c>
      <c r="AE61" s="148" t="str">
        <f t="shared" ca="1" si="57"/>
        <v/>
      </c>
      <c r="AF61" s="148" t="str">
        <f t="shared" ca="1" si="58"/>
        <v/>
      </c>
      <c r="AG61" s="148" t="str">
        <f t="shared" ca="1" si="59"/>
        <v/>
      </c>
      <c r="AH61" s="148" t="str">
        <f t="shared" ca="1" si="60"/>
        <v/>
      </c>
      <c r="AI61" s="148" t="str">
        <f t="shared" ca="1" si="61"/>
        <v/>
      </c>
      <c r="AJ61" s="149" t="str">
        <f t="shared" ca="1" si="62"/>
        <v/>
      </c>
      <c r="AK61" s="149" t="str">
        <f t="shared" ca="1" si="63"/>
        <v/>
      </c>
      <c r="AL61" s="149" t="str">
        <f t="shared" ca="1" si="64"/>
        <v/>
      </c>
      <c r="AM61" s="148" t="str">
        <f t="shared" ca="1" si="65"/>
        <v/>
      </c>
      <c r="AN61" s="148" t="str">
        <f t="shared" ca="1" si="66"/>
        <v/>
      </c>
      <c r="AO61" s="148" t="str">
        <f t="shared" ca="1" si="67"/>
        <v/>
      </c>
      <c r="AP61" s="148" t="str">
        <f t="shared" ca="1" si="68"/>
        <v/>
      </c>
      <c r="AQ61" s="148" t="str">
        <f t="shared" ca="1" si="69"/>
        <v/>
      </c>
      <c r="AR61" s="148" t="str">
        <f t="shared" ca="1" si="70"/>
        <v/>
      </c>
      <c r="AS61" s="149" t="str">
        <f t="shared" ca="1" si="71"/>
        <v/>
      </c>
      <c r="AT61" s="149" t="str">
        <f t="shared" ca="1" si="72"/>
        <v/>
      </c>
      <c r="AU61" s="149" t="str">
        <f t="shared" ca="1" si="73"/>
        <v/>
      </c>
      <c r="AV61" s="148" t="str">
        <f t="shared" ca="1" si="74"/>
        <v/>
      </c>
      <c r="AW61" s="148" t="str">
        <f t="shared" ca="1" si="75"/>
        <v/>
      </c>
      <c r="AX61" s="148" t="str">
        <f t="shared" ca="1" si="76"/>
        <v/>
      </c>
      <c r="AY61" s="148" t="str">
        <f t="shared" ca="1" si="77"/>
        <v/>
      </c>
      <c r="AZ61" s="148" t="str">
        <f t="shared" ca="1" si="78"/>
        <v/>
      </c>
      <c r="BA61" s="148" t="str">
        <f t="shared" ca="1" si="79"/>
        <v/>
      </c>
      <c r="BB61" s="148" t="str">
        <f t="shared" ca="1" si="80"/>
        <v/>
      </c>
      <c r="BC61" s="148" t="str">
        <f t="shared" ca="1" si="81"/>
        <v/>
      </c>
      <c r="BD61" s="148" t="str">
        <f t="shared" ca="1" si="82"/>
        <v/>
      </c>
      <c r="BE61" s="149" t="str">
        <f t="shared" ca="1" si="83"/>
        <v/>
      </c>
      <c r="BF61" s="149" t="str">
        <f t="shared" ca="1" si="84"/>
        <v/>
      </c>
      <c r="BG61" s="149" t="str">
        <f t="shared" ca="1" si="85"/>
        <v/>
      </c>
      <c r="BH61" s="148" t="str">
        <f t="shared" ca="1" si="86"/>
        <v/>
      </c>
      <c r="BI61" s="148" t="str">
        <f t="shared" ca="1" si="87"/>
        <v/>
      </c>
      <c r="BJ61" s="148" t="str">
        <f t="shared" ca="1" si="88"/>
        <v/>
      </c>
      <c r="BK61" s="150" t="str">
        <f t="shared" ca="1" si="89"/>
        <v/>
      </c>
      <c r="BL61" s="150" t="str">
        <f t="shared" ca="1" si="90"/>
        <v/>
      </c>
      <c r="BM61" s="150" t="str">
        <f t="shared" ca="1" si="91"/>
        <v/>
      </c>
      <c r="BN61" s="4" t="e">
        <f t="shared" ca="1" si="92"/>
        <v>#VALUE!</v>
      </c>
      <c r="BO61" s="4" t="e">
        <f t="shared" ca="1" si="93"/>
        <v>#VALUE!</v>
      </c>
    </row>
    <row r="62" spans="1:67" s="36" customFormat="1" x14ac:dyDescent="0.2">
      <c r="A62" s="139">
        <v>58</v>
      </c>
      <c r="B62" s="145" t="str">
        <f t="shared" ca="1" si="28"/>
        <v/>
      </c>
      <c r="C62" s="146" t="str">
        <f t="shared" ca="1" si="29"/>
        <v/>
      </c>
      <c r="D62" s="146" t="str">
        <f t="shared" ca="1" si="30"/>
        <v/>
      </c>
      <c r="E62" s="147" t="str">
        <f t="shared" ca="1" si="31"/>
        <v/>
      </c>
      <c r="F62" s="147" t="str">
        <f t="shared" ca="1" si="32"/>
        <v/>
      </c>
      <c r="G62" s="147" t="str">
        <f t="shared" ca="1" si="33"/>
        <v/>
      </c>
      <c r="H62" s="147" t="str">
        <f t="shared" ca="1" si="34"/>
        <v/>
      </c>
      <c r="I62" s="147" t="str">
        <f t="shared" ca="1" si="35"/>
        <v/>
      </c>
      <c r="J62" s="147" t="str">
        <f t="shared" ca="1" si="36"/>
        <v/>
      </c>
      <c r="K62" s="147" t="str">
        <f t="shared" ca="1" si="37"/>
        <v/>
      </c>
      <c r="L62" s="147" t="str">
        <f t="shared" ca="1" si="38"/>
        <v/>
      </c>
      <c r="M62" s="147" t="str">
        <f t="shared" ca="1" si="39"/>
        <v/>
      </c>
      <c r="N62" s="147" t="str">
        <f t="shared" ca="1" si="40"/>
        <v/>
      </c>
      <c r="O62" s="147" t="str">
        <f t="shared" ca="1" si="41"/>
        <v/>
      </c>
      <c r="P62" s="147" t="str">
        <f t="shared" ca="1" si="42"/>
        <v/>
      </c>
      <c r="Q62" s="147" t="str">
        <f t="shared" ca="1" si="43"/>
        <v/>
      </c>
      <c r="R62" s="147" t="str">
        <f t="shared" ca="1" si="44"/>
        <v/>
      </c>
      <c r="S62" s="147" t="str">
        <f t="shared" ca="1" si="45"/>
        <v/>
      </c>
      <c r="T62" s="147" t="str">
        <f t="shared" ca="1" si="46"/>
        <v/>
      </c>
      <c r="U62" s="148" t="str">
        <f t="shared" ca="1" si="47"/>
        <v/>
      </c>
      <c r="V62" s="148" t="str">
        <f t="shared" ca="1" si="48"/>
        <v/>
      </c>
      <c r="W62" s="148" t="str">
        <f t="shared" ca="1" si="49"/>
        <v/>
      </c>
      <c r="X62" s="148" t="str">
        <f t="shared" ca="1" si="50"/>
        <v/>
      </c>
      <c r="Y62" s="148" t="str">
        <f t="shared" ca="1" si="51"/>
        <v/>
      </c>
      <c r="Z62" s="148" t="str">
        <f t="shared" ca="1" si="52"/>
        <v/>
      </c>
      <c r="AA62" s="149" t="str">
        <f t="shared" ca="1" si="53"/>
        <v/>
      </c>
      <c r="AB62" s="149" t="str">
        <f t="shared" ca="1" si="54"/>
        <v/>
      </c>
      <c r="AC62" s="149" t="str">
        <f t="shared" ca="1" si="55"/>
        <v/>
      </c>
      <c r="AD62" s="148" t="str">
        <f t="shared" ca="1" si="56"/>
        <v/>
      </c>
      <c r="AE62" s="148" t="str">
        <f t="shared" ca="1" si="57"/>
        <v/>
      </c>
      <c r="AF62" s="148" t="str">
        <f t="shared" ca="1" si="58"/>
        <v/>
      </c>
      <c r="AG62" s="148" t="str">
        <f t="shared" ca="1" si="59"/>
        <v/>
      </c>
      <c r="AH62" s="148" t="str">
        <f t="shared" ca="1" si="60"/>
        <v/>
      </c>
      <c r="AI62" s="148" t="str">
        <f t="shared" ca="1" si="61"/>
        <v/>
      </c>
      <c r="AJ62" s="149" t="str">
        <f t="shared" ca="1" si="62"/>
        <v/>
      </c>
      <c r="AK62" s="149" t="str">
        <f t="shared" ca="1" si="63"/>
        <v/>
      </c>
      <c r="AL62" s="149" t="str">
        <f t="shared" ca="1" si="64"/>
        <v/>
      </c>
      <c r="AM62" s="148" t="str">
        <f t="shared" ca="1" si="65"/>
        <v/>
      </c>
      <c r="AN62" s="148" t="str">
        <f t="shared" ca="1" si="66"/>
        <v/>
      </c>
      <c r="AO62" s="148" t="str">
        <f t="shared" ca="1" si="67"/>
        <v/>
      </c>
      <c r="AP62" s="148" t="str">
        <f t="shared" ca="1" si="68"/>
        <v/>
      </c>
      <c r="AQ62" s="148" t="str">
        <f t="shared" ca="1" si="69"/>
        <v/>
      </c>
      <c r="AR62" s="148" t="str">
        <f t="shared" ca="1" si="70"/>
        <v/>
      </c>
      <c r="AS62" s="149" t="str">
        <f t="shared" ca="1" si="71"/>
        <v/>
      </c>
      <c r="AT62" s="149" t="str">
        <f t="shared" ca="1" si="72"/>
        <v/>
      </c>
      <c r="AU62" s="149" t="str">
        <f t="shared" ca="1" si="73"/>
        <v/>
      </c>
      <c r="AV62" s="148" t="str">
        <f t="shared" ca="1" si="74"/>
        <v/>
      </c>
      <c r="AW62" s="148" t="str">
        <f t="shared" ca="1" si="75"/>
        <v/>
      </c>
      <c r="AX62" s="148" t="str">
        <f t="shared" ca="1" si="76"/>
        <v/>
      </c>
      <c r="AY62" s="148" t="str">
        <f t="shared" ca="1" si="77"/>
        <v/>
      </c>
      <c r="AZ62" s="148" t="str">
        <f t="shared" ca="1" si="78"/>
        <v/>
      </c>
      <c r="BA62" s="148" t="str">
        <f t="shared" ca="1" si="79"/>
        <v/>
      </c>
      <c r="BB62" s="148" t="str">
        <f t="shared" ca="1" si="80"/>
        <v/>
      </c>
      <c r="BC62" s="148" t="str">
        <f t="shared" ca="1" si="81"/>
        <v/>
      </c>
      <c r="BD62" s="148" t="str">
        <f t="shared" ca="1" si="82"/>
        <v/>
      </c>
      <c r="BE62" s="149" t="str">
        <f t="shared" ca="1" si="83"/>
        <v/>
      </c>
      <c r="BF62" s="149" t="str">
        <f t="shared" ca="1" si="84"/>
        <v/>
      </c>
      <c r="BG62" s="149" t="str">
        <f t="shared" ca="1" si="85"/>
        <v/>
      </c>
      <c r="BH62" s="148" t="str">
        <f t="shared" ca="1" si="86"/>
        <v/>
      </c>
      <c r="BI62" s="148" t="str">
        <f t="shared" ca="1" si="87"/>
        <v/>
      </c>
      <c r="BJ62" s="148" t="str">
        <f t="shared" ca="1" si="88"/>
        <v/>
      </c>
      <c r="BK62" s="150" t="str">
        <f t="shared" ca="1" si="89"/>
        <v/>
      </c>
      <c r="BL62" s="150" t="str">
        <f t="shared" ca="1" si="90"/>
        <v/>
      </c>
      <c r="BM62" s="150" t="str">
        <f t="shared" ca="1" si="91"/>
        <v/>
      </c>
      <c r="BN62" s="4" t="e">
        <f t="shared" ca="1" si="92"/>
        <v>#VALUE!</v>
      </c>
      <c r="BO62" s="4" t="e">
        <f t="shared" ca="1" si="93"/>
        <v>#VALUE!</v>
      </c>
    </row>
    <row r="63" spans="1:67" s="36" customFormat="1" x14ac:dyDescent="0.2">
      <c r="A63" s="139">
        <v>59</v>
      </c>
      <c r="B63" s="145" t="str">
        <f t="shared" ca="1" si="28"/>
        <v/>
      </c>
      <c r="C63" s="146" t="str">
        <f t="shared" ca="1" si="29"/>
        <v/>
      </c>
      <c r="D63" s="146" t="str">
        <f t="shared" ca="1" si="30"/>
        <v/>
      </c>
      <c r="E63" s="147" t="str">
        <f t="shared" ca="1" si="31"/>
        <v/>
      </c>
      <c r="F63" s="147" t="str">
        <f t="shared" ca="1" si="32"/>
        <v/>
      </c>
      <c r="G63" s="147" t="str">
        <f t="shared" ca="1" si="33"/>
        <v/>
      </c>
      <c r="H63" s="147" t="str">
        <f t="shared" ca="1" si="34"/>
        <v/>
      </c>
      <c r="I63" s="147" t="str">
        <f t="shared" ca="1" si="35"/>
        <v/>
      </c>
      <c r="J63" s="147" t="str">
        <f t="shared" ca="1" si="36"/>
        <v/>
      </c>
      <c r="K63" s="147" t="str">
        <f t="shared" ca="1" si="37"/>
        <v/>
      </c>
      <c r="L63" s="147" t="str">
        <f t="shared" ca="1" si="38"/>
        <v/>
      </c>
      <c r="M63" s="147" t="str">
        <f t="shared" ca="1" si="39"/>
        <v/>
      </c>
      <c r="N63" s="147" t="str">
        <f t="shared" ca="1" si="40"/>
        <v/>
      </c>
      <c r="O63" s="147" t="str">
        <f t="shared" ca="1" si="41"/>
        <v/>
      </c>
      <c r="P63" s="147" t="str">
        <f t="shared" ca="1" si="42"/>
        <v/>
      </c>
      <c r="Q63" s="147" t="str">
        <f t="shared" ca="1" si="43"/>
        <v/>
      </c>
      <c r="R63" s="147" t="str">
        <f t="shared" ca="1" si="44"/>
        <v/>
      </c>
      <c r="S63" s="147" t="str">
        <f t="shared" ca="1" si="45"/>
        <v/>
      </c>
      <c r="T63" s="147" t="str">
        <f t="shared" ca="1" si="46"/>
        <v/>
      </c>
      <c r="U63" s="148" t="str">
        <f t="shared" ca="1" si="47"/>
        <v/>
      </c>
      <c r="V63" s="148" t="str">
        <f t="shared" ca="1" si="48"/>
        <v/>
      </c>
      <c r="W63" s="148" t="str">
        <f t="shared" ca="1" si="49"/>
        <v/>
      </c>
      <c r="X63" s="148" t="str">
        <f t="shared" ca="1" si="50"/>
        <v/>
      </c>
      <c r="Y63" s="148" t="str">
        <f t="shared" ca="1" si="51"/>
        <v/>
      </c>
      <c r="Z63" s="148" t="str">
        <f t="shared" ca="1" si="52"/>
        <v/>
      </c>
      <c r="AA63" s="149" t="str">
        <f t="shared" ca="1" si="53"/>
        <v/>
      </c>
      <c r="AB63" s="149" t="str">
        <f t="shared" ca="1" si="54"/>
        <v/>
      </c>
      <c r="AC63" s="149" t="str">
        <f t="shared" ca="1" si="55"/>
        <v/>
      </c>
      <c r="AD63" s="148" t="str">
        <f t="shared" ca="1" si="56"/>
        <v/>
      </c>
      <c r="AE63" s="148" t="str">
        <f t="shared" ca="1" si="57"/>
        <v/>
      </c>
      <c r="AF63" s="148" t="str">
        <f t="shared" ca="1" si="58"/>
        <v/>
      </c>
      <c r="AG63" s="148" t="str">
        <f t="shared" ca="1" si="59"/>
        <v/>
      </c>
      <c r="AH63" s="148" t="str">
        <f t="shared" ca="1" si="60"/>
        <v/>
      </c>
      <c r="AI63" s="148" t="str">
        <f t="shared" ca="1" si="61"/>
        <v/>
      </c>
      <c r="AJ63" s="149" t="str">
        <f t="shared" ca="1" si="62"/>
        <v/>
      </c>
      <c r="AK63" s="149" t="str">
        <f t="shared" ca="1" si="63"/>
        <v/>
      </c>
      <c r="AL63" s="149" t="str">
        <f t="shared" ca="1" si="64"/>
        <v/>
      </c>
      <c r="AM63" s="148" t="str">
        <f t="shared" ca="1" si="65"/>
        <v/>
      </c>
      <c r="AN63" s="148" t="str">
        <f t="shared" ca="1" si="66"/>
        <v/>
      </c>
      <c r="AO63" s="148" t="str">
        <f t="shared" ca="1" si="67"/>
        <v/>
      </c>
      <c r="AP63" s="148" t="str">
        <f t="shared" ca="1" si="68"/>
        <v/>
      </c>
      <c r="AQ63" s="148" t="str">
        <f t="shared" ca="1" si="69"/>
        <v/>
      </c>
      <c r="AR63" s="148" t="str">
        <f t="shared" ca="1" si="70"/>
        <v/>
      </c>
      <c r="AS63" s="149" t="str">
        <f t="shared" ca="1" si="71"/>
        <v/>
      </c>
      <c r="AT63" s="149" t="str">
        <f t="shared" ca="1" si="72"/>
        <v/>
      </c>
      <c r="AU63" s="149" t="str">
        <f t="shared" ca="1" si="73"/>
        <v/>
      </c>
      <c r="AV63" s="148" t="str">
        <f t="shared" ca="1" si="74"/>
        <v/>
      </c>
      <c r="AW63" s="148" t="str">
        <f t="shared" ca="1" si="75"/>
        <v/>
      </c>
      <c r="AX63" s="148" t="str">
        <f t="shared" ca="1" si="76"/>
        <v/>
      </c>
      <c r="AY63" s="148" t="str">
        <f t="shared" ca="1" si="77"/>
        <v/>
      </c>
      <c r="AZ63" s="148" t="str">
        <f t="shared" ca="1" si="78"/>
        <v/>
      </c>
      <c r="BA63" s="148" t="str">
        <f t="shared" ca="1" si="79"/>
        <v/>
      </c>
      <c r="BB63" s="148" t="str">
        <f t="shared" ca="1" si="80"/>
        <v/>
      </c>
      <c r="BC63" s="148" t="str">
        <f t="shared" ca="1" si="81"/>
        <v/>
      </c>
      <c r="BD63" s="148" t="str">
        <f t="shared" ca="1" si="82"/>
        <v/>
      </c>
      <c r="BE63" s="149" t="str">
        <f t="shared" ca="1" si="83"/>
        <v/>
      </c>
      <c r="BF63" s="149" t="str">
        <f t="shared" ca="1" si="84"/>
        <v/>
      </c>
      <c r="BG63" s="149" t="str">
        <f t="shared" ca="1" si="85"/>
        <v/>
      </c>
      <c r="BH63" s="148" t="str">
        <f t="shared" ca="1" si="86"/>
        <v/>
      </c>
      <c r="BI63" s="148" t="str">
        <f t="shared" ca="1" si="87"/>
        <v/>
      </c>
      <c r="BJ63" s="148" t="str">
        <f t="shared" ca="1" si="88"/>
        <v/>
      </c>
      <c r="BK63" s="150" t="str">
        <f t="shared" ca="1" si="89"/>
        <v/>
      </c>
      <c r="BL63" s="150" t="str">
        <f t="shared" ca="1" si="90"/>
        <v/>
      </c>
      <c r="BM63" s="150" t="str">
        <f t="shared" ca="1" si="91"/>
        <v/>
      </c>
      <c r="BN63" s="4" t="e">
        <f t="shared" ca="1" si="92"/>
        <v>#VALUE!</v>
      </c>
      <c r="BO63" s="4" t="e">
        <f t="shared" ca="1" si="93"/>
        <v>#VALUE!</v>
      </c>
    </row>
    <row r="64" spans="1:67" s="36" customFormat="1" x14ac:dyDescent="0.2">
      <c r="A64" s="139">
        <v>60</v>
      </c>
      <c r="B64" s="145" t="str">
        <f t="shared" ca="1" si="28"/>
        <v/>
      </c>
      <c r="C64" s="146" t="str">
        <f t="shared" ca="1" si="29"/>
        <v/>
      </c>
      <c r="D64" s="146" t="str">
        <f t="shared" ca="1" si="30"/>
        <v/>
      </c>
      <c r="E64" s="147" t="str">
        <f t="shared" ca="1" si="31"/>
        <v/>
      </c>
      <c r="F64" s="147" t="str">
        <f t="shared" ca="1" si="32"/>
        <v/>
      </c>
      <c r="G64" s="147" t="str">
        <f t="shared" ca="1" si="33"/>
        <v/>
      </c>
      <c r="H64" s="147" t="str">
        <f t="shared" ca="1" si="34"/>
        <v/>
      </c>
      <c r="I64" s="147" t="str">
        <f t="shared" ca="1" si="35"/>
        <v/>
      </c>
      <c r="J64" s="147" t="str">
        <f t="shared" ca="1" si="36"/>
        <v/>
      </c>
      <c r="K64" s="147" t="str">
        <f t="shared" ca="1" si="37"/>
        <v/>
      </c>
      <c r="L64" s="147" t="str">
        <f t="shared" ca="1" si="38"/>
        <v/>
      </c>
      <c r="M64" s="147" t="str">
        <f t="shared" ca="1" si="39"/>
        <v/>
      </c>
      <c r="N64" s="147" t="str">
        <f t="shared" ca="1" si="40"/>
        <v/>
      </c>
      <c r="O64" s="147" t="str">
        <f t="shared" ca="1" si="41"/>
        <v/>
      </c>
      <c r="P64" s="147" t="str">
        <f t="shared" ca="1" si="42"/>
        <v/>
      </c>
      <c r="Q64" s="147" t="str">
        <f t="shared" ca="1" si="43"/>
        <v/>
      </c>
      <c r="R64" s="147" t="str">
        <f t="shared" ca="1" si="44"/>
        <v/>
      </c>
      <c r="S64" s="147" t="str">
        <f t="shared" ca="1" si="45"/>
        <v/>
      </c>
      <c r="T64" s="147" t="str">
        <f t="shared" ca="1" si="46"/>
        <v/>
      </c>
      <c r="U64" s="148" t="str">
        <f t="shared" ca="1" si="47"/>
        <v/>
      </c>
      <c r="V64" s="148" t="str">
        <f t="shared" ca="1" si="48"/>
        <v/>
      </c>
      <c r="W64" s="148" t="str">
        <f t="shared" ca="1" si="49"/>
        <v/>
      </c>
      <c r="X64" s="148" t="str">
        <f t="shared" ca="1" si="50"/>
        <v/>
      </c>
      <c r="Y64" s="148" t="str">
        <f t="shared" ca="1" si="51"/>
        <v/>
      </c>
      <c r="Z64" s="148" t="str">
        <f t="shared" ca="1" si="52"/>
        <v/>
      </c>
      <c r="AA64" s="149" t="str">
        <f t="shared" ca="1" si="53"/>
        <v/>
      </c>
      <c r="AB64" s="149" t="str">
        <f t="shared" ca="1" si="54"/>
        <v/>
      </c>
      <c r="AC64" s="149" t="str">
        <f t="shared" ca="1" si="55"/>
        <v/>
      </c>
      <c r="AD64" s="148" t="str">
        <f t="shared" ca="1" si="56"/>
        <v/>
      </c>
      <c r="AE64" s="148" t="str">
        <f t="shared" ca="1" si="57"/>
        <v/>
      </c>
      <c r="AF64" s="148" t="str">
        <f t="shared" ca="1" si="58"/>
        <v/>
      </c>
      <c r="AG64" s="148" t="str">
        <f t="shared" ca="1" si="59"/>
        <v/>
      </c>
      <c r="AH64" s="148" t="str">
        <f t="shared" ca="1" si="60"/>
        <v/>
      </c>
      <c r="AI64" s="148" t="str">
        <f t="shared" ca="1" si="61"/>
        <v/>
      </c>
      <c r="AJ64" s="149" t="str">
        <f t="shared" ca="1" si="62"/>
        <v/>
      </c>
      <c r="AK64" s="149" t="str">
        <f t="shared" ca="1" si="63"/>
        <v/>
      </c>
      <c r="AL64" s="149" t="str">
        <f t="shared" ca="1" si="64"/>
        <v/>
      </c>
      <c r="AM64" s="148" t="str">
        <f t="shared" ca="1" si="65"/>
        <v/>
      </c>
      <c r="AN64" s="148" t="str">
        <f t="shared" ca="1" si="66"/>
        <v/>
      </c>
      <c r="AO64" s="148" t="str">
        <f t="shared" ca="1" si="67"/>
        <v/>
      </c>
      <c r="AP64" s="148" t="str">
        <f t="shared" ca="1" si="68"/>
        <v/>
      </c>
      <c r="AQ64" s="148" t="str">
        <f t="shared" ca="1" si="69"/>
        <v/>
      </c>
      <c r="AR64" s="148" t="str">
        <f t="shared" ca="1" si="70"/>
        <v/>
      </c>
      <c r="AS64" s="149" t="str">
        <f t="shared" ca="1" si="71"/>
        <v/>
      </c>
      <c r="AT64" s="149" t="str">
        <f t="shared" ca="1" si="72"/>
        <v/>
      </c>
      <c r="AU64" s="149" t="str">
        <f t="shared" ca="1" si="73"/>
        <v/>
      </c>
      <c r="AV64" s="148" t="str">
        <f t="shared" ca="1" si="74"/>
        <v/>
      </c>
      <c r="AW64" s="148" t="str">
        <f t="shared" ca="1" si="75"/>
        <v/>
      </c>
      <c r="AX64" s="148" t="str">
        <f t="shared" ca="1" si="76"/>
        <v/>
      </c>
      <c r="AY64" s="148" t="str">
        <f t="shared" ca="1" si="77"/>
        <v/>
      </c>
      <c r="AZ64" s="148" t="str">
        <f t="shared" ca="1" si="78"/>
        <v/>
      </c>
      <c r="BA64" s="148" t="str">
        <f t="shared" ca="1" si="79"/>
        <v/>
      </c>
      <c r="BB64" s="148" t="str">
        <f t="shared" ca="1" si="80"/>
        <v/>
      </c>
      <c r="BC64" s="148" t="str">
        <f t="shared" ca="1" si="81"/>
        <v/>
      </c>
      <c r="BD64" s="148" t="str">
        <f t="shared" ca="1" si="82"/>
        <v/>
      </c>
      <c r="BE64" s="149" t="str">
        <f t="shared" ca="1" si="83"/>
        <v/>
      </c>
      <c r="BF64" s="149" t="str">
        <f t="shared" ca="1" si="84"/>
        <v/>
      </c>
      <c r="BG64" s="149" t="str">
        <f t="shared" ca="1" si="85"/>
        <v/>
      </c>
      <c r="BH64" s="148" t="str">
        <f t="shared" ca="1" si="86"/>
        <v/>
      </c>
      <c r="BI64" s="148" t="str">
        <f t="shared" ca="1" si="87"/>
        <v/>
      </c>
      <c r="BJ64" s="148" t="str">
        <f t="shared" ca="1" si="88"/>
        <v/>
      </c>
      <c r="BK64" s="150" t="str">
        <f t="shared" ca="1" si="89"/>
        <v/>
      </c>
      <c r="BL64" s="150" t="str">
        <f t="shared" ca="1" si="90"/>
        <v/>
      </c>
      <c r="BM64" s="150" t="str">
        <f t="shared" ca="1" si="91"/>
        <v/>
      </c>
      <c r="BN64" s="4" t="e">
        <f t="shared" ca="1" si="92"/>
        <v>#VALUE!</v>
      </c>
      <c r="BO64" s="4" t="e">
        <f t="shared" ca="1" si="93"/>
        <v>#VALUE!</v>
      </c>
    </row>
    <row r="65" spans="1:67" s="36" customFormat="1" x14ac:dyDescent="0.2">
      <c r="A65" s="139">
        <v>61</v>
      </c>
      <c r="B65" s="145" t="str">
        <f t="shared" ca="1" si="28"/>
        <v/>
      </c>
      <c r="C65" s="146" t="str">
        <f t="shared" ca="1" si="29"/>
        <v/>
      </c>
      <c r="D65" s="146" t="str">
        <f t="shared" ca="1" si="30"/>
        <v/>
      </c>
      <c r="E65" s="147" t="str">
        <f t="shared" ca="1" si="31"/>
        <v/>
      </c>
      <c r="F65" s="147" t="str">
        <f t="shared" ca="1" si="32"/>
        <v/>
      </c>
      <c r="G65" s="147" t="str">
        <f t="shared" ca="1" si="33"/>
        <v/>
      </c>
      <c r="H65" s="147" t="str">
        <f t="shared" ca="1" si="34"/>
        <v/>
      </c>
      <c r="I65" s="147" t="str">
        <f t="shared" ca="1" si="35"/>
        <v/>
      </c>
      <c r="J65" s="147" t="str">
        <f t="shared" ca="1" si="36"/>
        <v/>
      </c>
      <c r="K65" s="147" t="str">
        <f t="shared" ca="1" si="37"/>
        <v/>
      </c>
      <c r="L65" s="147" t="str">
        <f t="shared" ca="1" si="38"/>
        <v/>
      </c>
      <c r="M65" s="147" t="str">
        <f t="shared" ca="1" si="39"/>
        <v/>
      </c>
      <c r="N65" s="147" t="str">
        <f t="shared" ca="1" si="40"/>
        <v/>
      </c>
      <c r="O65" s="147" t="str">
        <f t="shared" ca="1" si="41"/>
        <v/>
      </c>
      <c r="P65" s="147" t="str">
        <f t="shared" ca="1" si="42"/>
        <v/>
      </c>
      <c r="Q65" s="147" t="str">
        <f t="shared" ca="1" si="43"/>
        <v/>
      </c>
      <c r="R65" s="147" t="str">
        <f t="shared" ca="1" si="44"/>
        <v/>
      </c>
      <c r="S65" s="147" t="str">
        <f t="shared" ca="1" si="45"/>
        <v/>
      </c>
      <c r="T65" s="147" t="str">
        <f t="shared" ca="1" si="46"/>
        <v/>
      </c>
      <c r="U65" s="148" t="str">
        <f t="shared" ca="1" si="47"/>
        <v/>
      </c>
      <c r="V65" s="148" t="str">
        <f t="shared" ca="1" si="48"/>
        <v/>
      </c>
      <c r="W65" s="148" t="str">
        <f t="shared" ca="1" si="49"/>
        <v/>
      </c>
      <c r="X65" s="148" t="str">
        <f t="shared" ca="1" si="50"/>
        <v/>
      </c>
      <c r="Y65" s="148" t="str">
        <f t="shared" ca="1" si="51"/>
        <v/>
      </c>
      <c r="Z65" s="148" t="str">
        <f t="shared" ca="1" si="52"/>
        <v/>
      </c>
      <c r="AA65" s="149" t="str">
        <f t="shared" ca="1" si="53"/>
        <v/>
      </c>
      <c r="AB65" s="149" t="str">
        <f t="shared" ca="1" si="54"/>
        <v/>
      </c>
      <c r="AC65" s="149" t="str">
        <f t="shared" ca="1" si="55"/>
        <v/>
      </c>
      <c r="AD65" s="148" t="str">
        <f t="shared" ca="1" si="56"/>
        <v/>
      </c>
      <c r="AE65" s="148" t="str">
        <f t="shared" ca="1" si="57"/>
        <v/>
      </c>
      <c r="AF65" s="148" t="str">
        <f t="shared" ca="1" si="58"/>
        <v/>
      </c>
      <c r="AG65" s="148" t="str">
        <f t="shared" ca="1" si="59"/>
        <v/>
      </c>
      <c r="AH65" s="148" t="str">
        <f t="shared" ca="1" si="60"/>
        <v/>
      </c>
      <c r="AI65" s="148" t="str">
        <f t="shared" ca="1" si="61"/>
        <v/>
      </c>
      <c r="AJ65" s="149" t="str">
        <f t="shared" ca="1" si="62"/>
        <v/>
      </c>
      <c r="AK65" s="149" t="str">
        <f t="shared" ca="1" si="63"/>
        <v/>
      </c>
      <c r="AL65" s="149" t="str">
        <f t="shared" ca="1" si="64"/>
        <v/>
      </c>
      <c r="AM65" s="148" t="str">
        <f t="shared" ca="1" si="65"/>
        <v/>
      </c>
      <c r="AN65" s="148" t="str">
        <f t="shared" ca="1" si="66"/>
        <v/>
      </c>
      <c r="AO65" s="148" t="str">
        <f t="shared" ca="1" si="67"/>
        <v/>
      </c>
      <c r="AP65" s="148" t="str">
        <f t="shared" ca="1" si="68"/>
        <v/>
      </c>
      <c r="AQ65" s="148" t="str">
        <f t="shared" ca="1" si="69"/>
        <v/>
      </c>
      <c r="AR65" s="148" t="str">
        <f t="shared" ca="1" si="70"/>
        <v/>
      </c>
      <c r="AS65" s="149" t="str">
        <f t="shared" ca="1" si="71"/>
        <v/>
      </c>
      <c r="AT65" s="149" t="str">
        <f t="shared" ca="1" si="72"/>
        <v/>
      </c>
      <c r="AU65" s="149" t="str">
        <f t="shared" ca="1" si="73"/>
        <v/>
      </c>
      <c r="AV65" s="148" t="str">
        <f t="shared" ca="1" si="74"/>
        <v/>
      </c>
      <c r="AW65" s="148" t="str">
        <f t="shared" ca="1" si="75"/>
        <v/>
      </c>
      <c r="AX65" s="148" t="str">
        <f t="shared" ca="1" si="76"/>
        <v/>
      </c>
      <c r="AY65" s="148" t="str">
        <f t="shared" ca="1" si="77"/>
        <v/>
      </c>
      <c r="AZ65" s="148" t="str">
        <f t="shared" ca="1" si="78"/>
        <v/>
      </c>
      <c r="BA65" s="148" t="str">
        <f t="shared" ca="1" si="79"/>
        <v/>
      </c>
      <c r="BB65" s="148" t="str">
        <f t="shared" ca="1" si="80"/>
        <v/>
      </c>
      <c r="BC65" s="148" t="str">
        <f t="shared" ca="1" si="81"/>
        <v/>
      </c>
      <c r="BD65" s="148" t="str">
        <f t="shared" ca="1" si="82"/>
        <v/>
      </c>
      <c r="BE65" s="149" t="str">
        <f t="shared" ca="1" si="83"/>
        <v/>
      </c>
      <c r="BF65" s="149" t="str">
        <f t="shared" ca="1" si="84"/>
        <v/>
      </c>
      <c r="BG65" s="149" t="str">
        <f t="shared" ca="1" si="85"/>
        <v/>
      </c>
      <c r="BH65" s="148" t="str">
        <f t="shared" ca="1" si="86"/>
        <v/>
      </c>
      <c r="BI65" s="148" t="str">
        <f t="shared" ca="1" si="87"/>
        <v/>
      </c>
      <c r="BJ65" s="148" t="str">
        <f t="shared" ca="1" si="88"/>
        <v/>
      </c>
      <c r="BK65" s="150" t="str">
        <f t="shared" ca="1" si="89"/>
        <v/>
      </c>
      <c r="BL65" s="150" t="str">
        <f t="shared" ca="1" si="90"/>
        <v/>
      </c>
      <c r="BM65" s="150" t="str">
        <f t="shared" ca="1" si="91"/>
        <v/>
      </c>
      <c r="BN65" s="4" t="e">
        <f t="shared" ca="1" si="92"/>
        <v>#VALUE!</v>
      </c>
      <c r="BO65" s="4" t="e">
        <f t="shared" ca="1" si="93"/>
        <v>#VALUE!</v>
      </c>
    </row>
    <row r="66" spans="1:67" s="36" customFormat="1" x14ac:dyDescent="0.2">
      <c r="A66" s="139">
        <v>62</v>
      </c>
      <c r="B66" s="145" t="str">
        <f t="shared" ca="1" si="28"/>
        <v/>
      </c>
      <c r="C66" s="146" t="str">
        <f t="shared" ca="1" si="29"/>
        <v/>
      </c>
      <c r="D66" s="146" t="str">
        <f t="shared" ca="1" si="30"/>
        <v/>
      </c>
      <c r="E66" s="147" t="str">
        <f t="shared" ca="1" si="31"/>
        <v/>
      </c>
      <c r="F66" s="147" t="str">
        <f t="shared" ca="1" si="32"/>
        <v/>
      </c>
      <c r="G66" s="147" t="str">
        <f t="shared" ca="1" si="33"/>
        <v/>
      </c>
      <c r="H66" s="147" t="str">
        <f t="shared" ca="1" si="34"/>
        <v/>
      </c>
      <c r="I66" s="147" t="str">
        <f t="shared" ca="1" si="35"/>
        <v/>
      </c>
      <c r="J66" s="147" t="str">
        <f t="shared" ca="1" si="36"/>
        <v/>
      </c>
      <c r="K66" s="147" t="str">
        <f t="shared" ca="1" si="37"/>
        <v/>
      </c>
      <c r="L66" s="147" t="str">
        <f t="shared" ca="1" si="38"/>
        <v/>
      </c>
      <c r="M66" s="147" t="str">
        <f t="shared" ca="1" si="39"/>
        <v/>
      </c>
      <c r="N66" s="147" t="str">
        <f t="shared" ca="1" si="40"/>
        <v/>
      </c>
      <c r="O66" s="147" t="str">
        <f t="shared" ca="1" si="41"/>
        <v/>
      </c>
      <c r="P66" s="147" t="str">
        <f t="shared" ca="1" si="42"/>
        <v/>
      </c>
      <c r="Q66" s="147" t="str">
        <f t="shared" ca="1" si="43"/>
        <v/>
      </c>
      <c r="R66" s="147" t="str">
        <f t="shared" ca="1" si="44"/>
        <v/>
      </c>
      <c r="S66" s="147" t="str">
        <f t="shared" ca="1" si="45"/>
        <v/>
      </c>
      <c r="T66" s="147" t="str">
        <f t="shared" ca="1" si="46"/>
        <v/>
      </c>
      <c r="U66" s="148" t="str">
        <f t="shared" ca="1" si="47"/>
        <v/>
      </c>
      <c r="V66" s="148" t="str">
        <f t="shared" ca="1" si="48"/>
        <v/>
      </c>
      <c r="W66" s="148" t="str">
        <f t="shared" ca="1" si="49"/>
        <v/>
      </c>
      <c r="X66" s="148" t="str">
        <f t="shared" ca="1" si="50"/>
        <v/>
      </c>
      <c r="Y66" s="148" t="str">
        <f t="shared" ca="1" si="51"/>
        <v/>
      </c>
      <c r="Z66" s="148" t="str">
        <f t="shared" ca="1" si="52"/>
        <v/>
      </c>
      <c r="AA66" s="149" t="str">
        <f t="shared" ca="1" si="53"/>
        <v/>
      </c>
      <c r="AB66" s="149" t="str">
        <f t="shared" ca="1" si="54"/>
        <v/>
      </c>
      <c r="AC66" s="149" t="str">
        <f t="shared" ca="1" si="55"/>
        <v/>
      </c>
      <c r="AD66" s="148" t="str">
        <f t="shared" ca="1" si="56"/>
        <v/>
      </c>
      <c r="AE66" s="148" t="str">
        <f t="shared" ca="1" si="57"/>
        <v/>
      </c>
      <c r="AF66" s="148" t="str">
        <f t="shared" ca="1" si="58"/>
        <v/>
      </c>
      <c r="AG66" s="148" t="str">
        <f t="shared" ca="1" si="59"/>
        <v/>
      </c>
      <c r="AH66" s="148" t="str">
        <f t="shared" ca="1" si="60"/>
        <v/>
      </c>
      <c r="AI66" s="148" t="str">
        <f t="shared" ca="1" si="61"/>
        <v/>
      </c>
      <c r="AJ66" s="149" t="str">
        <f t="shared" ca="1" si="62"/>
        <v/>
      </c>
      <c r="AK66" s="149" t="str">
        <f t="shared" ca="1" si="63"/>
        <v/>
      </c>
      <c r="AL66" s="149" t="str">
        <f t="shared" ca="1" si="64"/>
        <v/>
      </c>
      <c r="AM66" s="148" t="str">
        <f t="shared" ca="1" si="65"/>
        <v/>
      </c>
      <c r="AN66" s="148" t="str">
        <f t="shared" ca="1" si="66"/>
        <v/>
      </c>
      <c r="AO66" s="148" t="str">
        <f t="shared" ca="1" si="67"/>
        <v/>
      </c>
      <c r="AP66" s="148" t="str">
        <f t="shared" ca="1" si="68"/>
        <v/>
      </c>
      <c r="AQ66" s="148" t="str">
        <f t="shared" ca="1" si="69"/>
        <v/>
      </c>
      <c r="AR66" s="148" t="str">
        <f t="shared" ca="1" si="70"/>
        <v/>
      </c>
      <c r="AS66" s="149" t="str">
        <f t="shared" ca="1" si="71"/>
        <v/>
      </c>
      <c r="AT66" s="149" t="str">
        <f t="shared" ca="1" si="72"/>
        <v/>
      </c>
      <c r="AU66" s="149" t="str">
        <f t="shared" ca="1" si="73"/>
        <v/>
      </c>
      <c r="AV66" s="148" t="str">
        <f t="shared" ca="1" si="74"/>
        <v/>
      </c>
      <c r="AW66" s="148" t="str">
        <f t="shared" ca="1" si="75"/>
        <v/>
      </c>
      <c r="AX66" s="148" t="str">
        <f t="shared" ca="1" si="76"/>
        <v/>
      </c>
      <c r="AY66" s="148" t="str">
        <f t="shared" ca="1" si="77"/>
        <v/>
      </c>
      <c r="AZ66" s="148" t="str">
        <f t="shared" ca="1" si="78"/>
        <v/>
      </c>
      <c r="BA66" s="148" t="str">
        <f t="shared" ca="1" si="79"/>
        <v/>
      </c>
      <c r="BB66" s="148" t="str">
        <f t="shared" ca="1" si="80"/>
        <v/>
      </c>
      <c r="BC66" s="148" t="str">
        <f t="shared" ca="1" si="81"/>
        <v/>
      </c>
      <c r="BD66" s="148" t="str">
        <f t="shared" ca="1" si="82"/>
        <v/>
      </c>
      <c r="BE66" s="149" t="str">
        <f t="shared" ca="1" si="83"/>
        <v/>
      </c>
      <c r="BF66" s="149" t="str">
        <f t="shared" ca="1" si="84"/>
        <v/>
      </c>
      <c r="BG66" s="149" t="str">
        <f t="shared" ca="1" si="85"/>
        <v/>
      </c>
      <c r="BH66" s="148" t="str">
        <f t="shared" ca="1" si="86"/>
        <v/>
      </c>
      <c r="BI66" s="148" t="str">
        <f t="shared" ca="1" si="87"/>
        <v/>
      </c>
      <c r="BJ66" s="148" t="str">
        <f t="shared" ca="1" si="88"/>
        <v/>
      </c>
      <c r="BK66" s="150" t="str">
        <f t="shared" ca="1" si="89"/>
        <v/>
      </c>
      <c r="BL66" s="150" t="str">
        <f t="shared" ca="1" si="90"/>
        <v/>
      </c>
      <c r="BM66" s="150" t="str">
        <f t="shared" ca="1" si="91"/>
        <v/>
      </c>
      <c r="BN66" s="4" t="e">
        <f t="shared" ca="1" si="92"/>
        <v>#VALUE!</v>
      </c>
      <c r="BO66" s="4" t="e">
        <f t="shared" ca="1" si="93"/>
        <v>#VALUE!</v>
      </c>
    </row>
    <row r="67" spans="1:67" s="36" customFormat="1" x14ac:dyDescent="0.2">
      <c r="A67" s="139">
        <v>63</v>
      </c>
      <c r="B67" s="145" t="str">
        <f t="shared" ca="1" si="28"/>
        <v/>
      </c>
      <c r="C67" s="146" t="str">
        <f t="shared" ca="1" si="29"/>
        <v/>
      </c>
      <c r="D67" s="146" t="str">
        <f t="shared" ca="1" si="30"/>
        <v/>
      </c>
      <c r="E67" s="147" t="str">
        <f t="shared" ca="1" si="31"/>
        <v/>
      </c>
      <c r="F67" s="147" t="str">
        <f t="shared" ca="1" si="32"/>
        <v/>
      </c>
      <c r="G67" s="147" t="str">
        <f t="shared" ca="1" si="33"/>
        <v/>
      </c>
      <c r="H67" s="147" t="str">
        <f t="shared" ca="1" si="34"/>
        <v/>
      </c>
      <c r="I67" s="147" t="str">
        <f t="shared" ca="1" si="35"/>
        <v/>
      </c>
      <c r="J67" s="147" t="str">
        <f t="shared" ca="1" si="36"/>
        <v/>
      </c>
      <c r="K67" s="147" t="str">
        <f t="shared" ca="1" si="37"/>
        <v/>
      </c>
      <c r="L67" s="147" t="str">
        <f t="shared" ca="1" si="38"/>
        <v/>
      </c>
      <c r="M67" s="147" t="str">
        <f t="shared" ca="1" si="39"/>
        <v/>
      </c>
      <c r="N67" s="147" t="str">
        <f t="shared" ca="1" si="40"/>
        <v/>
      </c>
      <c r="O67" s="147" t="str">
        <f t="shared" ca="1" si="41"/>
        <v/>
      </c>
      <c r="P67" s="147" t="str">
        <f t="shared" ca="1" si="42"/>
        <v/>
      </c>
      <c r="Q67" s="147" t="str">
        <f t="shared" ca="1" si="43"/>
        <v/>
      </c>
      <c r="R67" s="147" t="str">
        <f t="shared" ca="1" si="44"/>
        <v/>
      </c>
      <c r="S67" s="147" t="str">
        <f t="shared" ca="1" si="45"/>
        <v/>
      </c>
      <c r="T67" s="147" t="str">
        <f t="shared" ca="1" si="46"/>
        <v/>
      </c>
      <c r="U67" s="148" t="str">
        <f t="shared" ca="1" si="47"/>
        <v/>
      </c>
      <c r="V67" s="148" t="str">
        <f t="shared" ca="1" si="48"/>
        <v/>
      </c>
      <c r="W67" s="148" t="str">
        <f t="shared" ca="1" si="49"/>
        <v/>
      </c>
      <c r="X67" s="148" t="str">
        <f t="shared" ca="1" si="50"/>
        <v/>
      </c>
      <c r="Y67" s="148" t="str">
        <f t="shared" ca="1" si="51"/>
        <v/>
      </c>
      <c r="Z67" s="148" t="str">
        <f t="shared" ca="1" si="52"/>
        <v/>
      </c>
      <c r="AA67" s="149" t="str">
        <f t="shared" ca="1" si="53"/>
        <v/>
      </c>
      <c r="AB67" s="149" t="str">
        <f t="shared" ca="1" si="54"/>
        <v/>
      </c>
      <c r="AC67" s="149" t="str">
        <f t="shared" ca="1" si="55"/>
        <v/>
      </c>
      <c r="AD67" s="148" t="str">
        <f t="shared" ca="1" si="56"/>
        <v/>
      </c>
      <c r="AE67" s="148" t="str">
        <f t="shared" ca="1" si="57"/>
        <v/>
      </c>
      <c r="AF67" s="148" t="str">
        <f t="shared" ca="1" si="58"/>
        <v/>
      </c>
      <c r="AG67" s="148" t="str">
        <f t="shared" ca="1" si="59"/>
        <v/>
      </c>
      <c r="AH67" s="148" t="str">
        <f t="shared" ca="1" si="60"/>
        <v/>
      </c>
      <c r="AI67" s="148" t="str">
        <f t="shared" ca="1" si="61"/>
        <v/>
      </c>
      <c r="AJ67" s="149" t="str">
        <f t="shared" ca="1" si="62"/>
        <v/>
      </c>
      <c r="AK67" s="149" t="str">
        <f t="shared" ca="1" si="63"/>
        <v/>
      </c>
      <c r="AL67" s="149" t="str">
        <f t="shared" ca="1" si="64"/>
        <v/>
      </c>
      <c r="AM67" s="148" t="str">
        <f t="shared" ca="1" si="65"/>
        <v/>
      </c>
      <c r="AN67" s="148" t="str">
        <f t="shared" ca="1" si="66"/>
        <v/>
      </c>
      <c r="AO67" s="148" t="str">
        <f t="shared" ca="1" si="67"/>
        <v/>
      </c>
      <c r="AP67" s="148" t="str">
        <f t="shared" ca="1" si="68"/>
        <v/>
      </c>
      <c r="AQ67" s="148" t="str">
        <f t="shared" ca="1" si="69"/>
        <v/>
      </c>
      <c r="AR67" s="148" t="str">
        <f t="shared" ca="1" si="70"/>
        <v/>
      </c>
      <c r="AS67" s="149" t="str">
        <f t="shared" ca="1" si="71"/>
        <v/>
      </c>
      <c r="AT67" s="149" t="str">
        <f t="shared" ca="1" si="72"/>
        <v/>
      </c>
      <c r="AU67" s="149" t="str">
        <f t="shared" ca="1" si="73"/>
        <v/>
      </c>
      <c r="AV67" s="148" t="str">
        <f t="shared" ca="1" si="74"/>
        <v/>
      </c>
      <c r="AW67" s="148" t="str">
        <f t="shared" ca="1" si="75"/>
        <v/>
      </c>
      <c r="AX67" s="148" t="str">
        <f t="shared" ca="1" si="76"/>
        <v/>
      </c>
      <c r="AY67" s="148" t="str">
        <f t="shared" ca="1" si="77"/>
        <v/>
      </c>
      <c r="AZ67" s="148" t="str">
        <f t="shared" ca="1" si="78"/>
        <v/>
      </c>
      <c r="BA67" s="148" t="str">
        <f t="shared" ca="1" si="79"/>
        <v/>
      </c>
      <c r="BB67" s="148" t="str">
        <f t="shared" ca="1" si="80"/>
        <v/>
      </c>
      <c r="BC67" s="148" t="str">
        <f t="shared" ca="1" si="81"/>
        <v/>
      </c>
      <c r="BD67" s="148" t="str">
        <f t="shared" ca="1" si="82"/>
        <v/>
      </c>
      <c r="BE67" s="149" t="str">
        <f t="shared" ca="1" si="83"/>
        <v/>
      </c>
      <c r="BF67" s="149" t="str">
        <f t="shared" ca="1" si="84"/>
        <v/>
      </c>
      <c r="BG67" s="149" t="str">
        <f t="shared" ca="1" si="85"/>
        <v/>
      </c>
      <c r="BH67" s="148" t="str">
        <f t="shared" ca="1" si="86"/>
        <v/>
      </c>
      <c r="BI67" s="148" t="str">
        <f t="shared" ca="1" si="87"/>
        <v/>
      </c>
      <c r="BJ67" s="148" t="str">
        <f t="shared" ca="1" si="88"/>
        <v/>
      </c>
      <c r="BK67" s="150" t="str">
        <f t="shared" ca="1" si="89"/>
        <v/>
      </c>
      <c r="BL67" s="150" t="str">
        <f t="shared" ca="1" si="90"/>
        <v/>
      </c>
      <c r="BM67" s="150" t="str">
        <f t="shared" ca="1" si="91"/>
        <v/>
      </c>
      <c r="BN67" s="4" t="e">
        <f t="shared" ca="1" si="92"/>
        <v>#VALUE!</v>
      </c>
      <c r="BO67" s="4" t="e">
        <f t="shared" ca="1" si="93"/>
        <v>#VALUE!</v>
      </c>
    </row>
    <row r="68" spans="1:67" s="36" customFormat="1" x14ac:dyDescent="0.2">
      <c r="A68" s="139">
        <v>64</v>
      </c>
      <c r="B68" s="145" t="str">
        <f t="shared" ca="1" si="28"/>
        <v/>
      </c>
      <c r="C68" s="146" t="str">
        <f t="shared" ca="1" si="29"/>
        <v/>
      </c>
      <c r="D68" s="146" t="str">
        <f t="shared" ca="1" si="30"/>
        <v/>
      </c>
      <c r="E68" s="147" t="str">
        <f t="shared" ca="1" si="31"/>
        <v/>
      </c>
      <c r="F68" s="147" t="str">
        <f t="shared" ca="1" si="32"/>
        <v/>
      </c>
      <c r="G68" s="147" t="str">
        <f t="shared" ca="1" si="33"/>
        <v/>
      </c>
      <c r="H68" s="147" t="str">
        <f t="shared" ca="1" si="34"/>
        <v/>
      </c>
      <c r="I68" s="147" t="str">
        <f t="shared" ca="1" si="35"/>
        <v/>
      </c>
      <c r="J68" s="147" t="str">
        <f t="shared" ca="1" si="36"/>
        <v/>
      </c>
      <c r="K68" s="147" t="str">
        <f t="shared" ca="1" si="37"/>
        <v/>
      </c>
      <c r="L68" s="147" t="str">
        <f t="shared" ca="1" si="38"/>
        <v/>
      </c>
      <c r="M68" s="147" t="str">
        <f t="shared" ca="1" si="39"/>
        <v/>
      </c>
      <c r="N68" s="147" t="str">
        <f t="shared" ca="1" si="40"/>
        <v/>
      </c>
      <c r="O68" s="147" t="str">
        <f t="shared" ca="1" si="41"/>
        <v/>
      </c>
      <c r="P68" s="147" t="str">
        <f t="shared" ca="1" si="42"/>
        <v/>
      </c>
      <c r="Q68" s="147" t="str">
        <f t="shared" ca="1" si="43"/>
        <v/>
      </c>
      <c r="R68" s="147" t="str">
        <f t="shared" ca="1" si="44"/>
        <v/>
      </c>
      <c r="S68" s="147" t="str">
        <f t="shared" ca="1" si="45"/>
        <v/>
      </c>
      <c r="T68" s="147" t="str">
        <f t="shared" ca="1" si="46"/>
        <v/>
      </c>
      <c r="U68" s="148" t="str">
        <f t="shared" ca="1" si="47"/>
        <v/>
      </c>
      <c r="V68" s="148" t="str">
        <f t="shared" ca="1" si="48"/>
        <v/>
      </c>
      <c r="W68" s="148" t="str">
        <f t="shared" ca="1" si="49"/>
        <v/>
      </c>
      <c r="X68" s="148" t="str">
        <f t="shared" ca="1" si="50"/>
        <v/>
      </c>
      <c r="Y68" s="148" t="str">
        <f t="shared" ca="1" si="51"/>
        <v/>
      </c>
      <c r="Z68" s="148" t="str">
        <f t="shared" ca="1" si="52"/>
        <v/>
      </c>
      <c r="AA68" s="149" t="str">
        <f t="shared" ca="1" si="53"/>
        <v/>
      </c>
      <c r="AB68" s="149" t="str">
        <f t="shared" ca="1" si="54"/>
        <v/>
      </c>
      <c r="AC68" s="149" t="str">
        <f t="shared" ca="1" si="55"/>
        <v/>
      </c>
      <c r="AD68" s="148" t="str">
        <f t="shared" ca="1" si="56"/>
        <v/>
      </c>
      <c r="AE68" s="148" t="str">
        <f t="shared" ca="1" si="57"/>
        <v/>
      </c>
      <c r="AF68" s="148" t="str">
        <f t="shared" ca="1" si="58"/>
        <v/>
      </c>
      <c r="AG68" s="148" t="str">
        <f t="shared" ca="1" si="59"/>
        <v/>
      </c>
      <c r="AH68" s="148" t="str">
        <f t="shared" ca="1" si="60"/>
        <v/>
      </c>
      <c r="AI68" s="148" t="str">
        <f t="shared" ca="1" si="61"/>
        <v/>
      </c>
      <c r="AJ68" s="149" t="str">
        <f t="shared" ca="1" si="62"/>
        <v/>
      </c>
      <c r="AK68" s="149" t="str">
        <f t="shared" ca="1" si="63"/>
        <v/>
      </c>
      <c r="AL68" s="149" t="str">
        <f t="shared" ca="1" si="64"/>
        <v/>
      </c>
      <c r="AM68" s="148" t="str">
        <f t="shared" ca="1" si="65"/>
        <v/>
      </c>
      <c r="AN68" s="148" t="str">
        <f t="shared" ca="1" si="66"/>
        <v/>
      </c>
      <c r="AO68" s="148" t="str">
        <f t="shared" ca="1" si="67"/>
        <v/>
      </c>
      <c r="AP68" s="148" t="str">
        <f t="shared" ca="1" si="68"/>
        <v/>
      </c>
      <c r="AQ68" s="148" t="str">
        <f t="shared" ca="1" si="69"/>
        <v/>
      </c>
      <c r="AR68" s="148" t="str">
        <f t="shared" ca="1" si="70"/>
        <v/>
      </c>
      <c r="AS68" s="149" t="str">
        <f t="shared" ca="1" si="71"/>
        <v/>
      </c>
      <c r="AT68" s="149" t="str">
        <f t="shared" ca="1" si="72"/>
        <v/>
      </c>
      <c r="AU68" s="149" t="str">
        <f t="shared" ca="1" si="73"/>
        <v/>
      </c>
      <c r="AV68" s="148" t="str">
        <f t="shared" ca="1" si="74"/>
        <v/>
      </c>
      <c r="AW68" s="148" t="str">
        <f t="shared" ca="1" si="75"/>
        <v/>
      </c>
      <c r="AX68" s="148" t="str">
        <f t="shared" ca="1" si="76"/>
        <v/>
      </c>
      <c r="AY68" s="148" t="str">
        <f t="shared" ca="1" si="77"/>
        <v/>
      </c>
      <c r="AZ68" s="148" t="str">
        <f t="shared" ca="1" si="78"/>
        <v/>
      </c>
      <c r="BA68" s="148" t="str">
        <f t="shared" ca="1" si="79"/>
        <v/>
      </c>
      <c r="BB68" s="148" t="str">
        <f t="shared" ca="1" si="80"/>
        <v/>
      </c>
      <c r="BC68" s="148" t="str">
        <f t="shared" ca="1" si="81"/>
        <v/>
      </c>
      <c r="BD68" s="148" t="str">
        <f t="shared" ca="1" si="82"/>
        <v/>
      </c>
      <c r="BE68" s="149" t="str">
        <f t="shared" ca="1" si="83"/>
        <v/>
      </c>
      <c r="BF68" s="149" t="str">
        <f t="shared" ca="1" si="84"/>
        <v/>
      </c>
      <c r="BG68" s="149" t="str">
        <f t="shared" ca="1" si="85"/>
        <v/>
      </c>
      <c r="BH68" s="148" t="str">
        <f t="shared" ca="1" si="86"/>
        <v/>
      </c>
      <c r="BI68" s="148" t="str">
        <f t="shared" ca="1" si="87"/>
        <v/>
      </c>
      <c r="BJ68" s="148" t="str">
        <f t="shared" ca="1" si="88"/>
        <v/>
      </c>
      <c r="BK68" s="150" t="str">
        <f t="shared" ca="1" si="89"/>
        <v/>
      </c>
      <c r="BL68" s="150" t="str">
        <f t="shared" ca="1" si="90"/>
        <v/>
      </c>
      <c r="BM68" s="150" t="str">
        <f t="shared" ca="1" si="91"/>
        <v/>
      </c>
      <c r="BN68" s="4" t="e">
        <f t="shared" ca="1" si="92"/>
        <v>#VALUE!</v>
      </c>
      <c r="BO68" s="4" t="e">
        <f t="shared" ca="1" si="93"/>
        <v>#VALUE!</v>
      </c>
    </row>
    <row r="69" spans="1:67" s="36" customFormat="1" x14ac:dyDescent="0.2">
      <c r="A69" s="139">
        <v>65</v>
      </c>
      <c r="B69" s="145" t="str">
        <f t="shared" ca="1" si="28"/>
        <v/>
      </c>
      <c r="C69" s="146" t="str">
        <f t="shared" ca="1" si="29"/>
        <v/>
      </c>
      <c r="D69" s="146" t="str">
        <f t="shared" ca="1" si="30"/>
        <v/>
      </c>
      <c r="E69" s="147" t="str">
        <f t="shared" ca="1" si="31"/>
        <v/>
      </c>
      <c r="F69" s="147" t="str">
        <f t="shared" ca="1" si="32"/>
        <v/>
      </c>
      <c r="G69" s="147" t="str">
        <f t="shared" ca="1" si="33"/>
        <v/>
      </c>
      <c r="H69" s="147" t="str">
        <f t="shared" ca="1" si="34"/>
        <v/>
      </c>
      <c r="I69" s="147" t="str">
        <f t="shared" ca="1" si="35"/>
        <v/>
      </c>
      <c r="J69" s="147" t="str">
        <f t="shared" ca="1" si="36"/>
        <v/>
      </c>
      <c r="K69" s="147" t="str">
        <f t="shared" ca="1" si="37"/>
        <v/>
      </c>
      <c r="L69" s="147" t="str">
        <f t="shared" ca="1" si="38"/>
        <v/>
      </c>
      <c r="M69" s="147" t="str">
        <f t="shared" ca="1" si="39"/>
        <v/>
      </c>
      <c r="N69" s="147" t="str">
        <f t="shared" ca="1" si="40"/>
        <v/>
      </c>
      <c r="O69" s="147" t="str">
        <f t="shared" ca="1" si="41"/>
        <v/>
      </c>
      <c r="P69" s="147" t="str">
        <f t="shared" ca="1" si="42"/>
        <v/>
      </c>
      <c r="Q69" s="147" t="str">
        <f t="shared" ca="1" si="43"/>
        <v/>
      </c>
      <c r="R69" s="147" t="str">
        <f t="shared" ca="1" si="44"/>
        <v/>
      </c>
      <c r="S69" s="147" t="str">
        <f t="shared" ca="1" si="45"/>
        <v/>
      </c>
      <c r="T69" s="147" t="str">
        <f t="shared" ca="1" si="46"/>
        <v/>
      </c>
      <c r="U69" s="148" t="str">
        <f t="shared" ca="1" si="47"/>
        <v/>
      </c>
      <c r="V69" s="148" t="str">
        <f t="shared" ca="1" si="48"/>
        <v/>
      </c>
      <c r="W69" s="148" t="str">
        <f t="shared" ca="1" si="49"/>
        <v/>
      </c>
      <c r="X69" s="148" t="str">
        <f t="shared" ca="1" si="50"/>
        <v/>
      </c>
      <c r="Y69" s="148" t="str">
        <f t="shared" ca="1" si="51"/>
        <v/>
      </c>
      <c r="Z69" s="148" t="str">
        <f t="shared" ca="1" si="52"/>
        <v/>
      </c>
      <c r="AA69" s="149" t="str">
        <f t="shared" ca="1" si="53"/>
        <v/>
      </c>
      <c r="AB69" s="149" t="str">
        <f t="shared" ca="1" si="54"/>
        <v/>
      </c>
      <c r="AC69" s="149" t="str">
        <f t="shared" ca="1" si="55"/>
        <v/>
      </c>
      <c r="AD69" s="148" t="str">
        <f t="shared" ca="1" si="56"/>
        <v/>
      </c>
      <c r="AE69" s="148" t="str">
        <f t="shared" ca="1" si="57"/>
        <v/>
      </c>
      <c r="AF69" s="148" t="str">
        <f t="shared" ca="1" si="58"/>
        <v/>
      </c>
      <c r="AG69" s="148" t="str">
        <f t="shared" ca="1" si="59"/>
        <v/>
      </c>
      <c r="AH69" s="148" t="str">
        <f t="shared" ca="1" si="60"/>
        <v/>
      </c>
      <c r="AI69" s="148" t="str">
        <f t="shared" ca="1" si="61"/>
        <v/>
      </c>
      <c r="AJ69" s="149" t="str">
        <f t="shared" ca="1" si="62"/>
        <v/>
      </c>
      <c r="AK69" s="149" t="str">
        <f t="shared" ca="1" si="63"/>
        <v/>
      </c>
      <c r="AL69" s="149" t="str">
        <f t="shared" ca="1" si="64"/>
        <v/>
      </c>
      <c r="AM69" s="148" t="str">
        <f t="shared" ca="1" si="65"/>
        <v/>
      </c>
      <c r="AN69" s="148" t="str">
        <f t="shared" ca="1" si="66"/>
        <v/>
      </c>
      <c r="AO69" s="148" t="str">
        <f t="shared" ca="1" si="67"/>
        <v/>
      </c>
      <c r="AP69" s="148" t="str">
        <f t="shared" ca="1" si="68"/>
        <v/>
      </c>
      <c r="AQ69" s="148" t="str">
        <f t="shared" ca="1" si="69"/>
        <v/>
      </c>
      <c r="AR69" s="148" t="str">
        <f t="shared" ca="1" si="70"/>
        <v/>
      </c>
      <c r="AS69" s="149" t="str">
        <f t="shared" ca="1" si="71"/>
        <v/>
      </c>
      <c r="AT69" s="149" t="str">
        <f t="shared" ca="1" si="72"/>
        <v/>
      </c>
      <c r="AU69" s="149" t="str">
        <f t="shared" ca="1" si="73"/>
        <v/>
      </c>
      <c r="AV69" s="148" t="str">
        <f t="shared" ca="1" si="74"/>
        <v/>
      </c>
      <c r="AW69" s="148" t="str">
        <f t="shared" ca="1" si="75"/>
        <v/>
      </c>
      <c r="AX69" s="148" t="str">
        <f t="shared" ca="1" si="76"/>
        <v/>
      </c>
      <c r="AY69" s="148" t="str">
        <f t="shared" ca="1" si="77"/>
        <v/>
      </c>
      <c r="AZ69" s="148" t="str">
        <f t="shared" ca="1" si="78"/>
        <v/>
      </c>
      <c r="BA69" s="148" t="str">
        <f t="shared" ca="1" si="79"/>
        <v/>
      </c>
      <c r="BB69" s="148" t="str">
        <f t="shared" ca="1" si="80"/>
        <v/>
      </c>
      <c r="BC69" s="148" t="str">
        <f t="shared" ca="1" si="81"/>
        <v/>
      </c>
      <c r="BD69" s="148" t="str">
        <f t="shared" ca="1" si="82"/>
        <v/>
      </c>
      <c r="BE69" s="149" t="str">
        <f t="shared" ca="1" si="83"/>
        <v/>
      </c>
      <c r="BF69" s="149" t="str">
        <f t="shared" ca="1" si="84"/>
        <v/>
      </c>
      <c r="BG69" s="149" t="str">
        <f t="shared" ca="1" si="85"/>
        <v/>
      </c>
      <c r="BH69" s="148" t="str">
        <f t="shared" ca="1" si="86"/>
        <v/>
      </c>
      <c r="BI69" s="148" t="str">
        <f t="shared" ca="1" si="87"/>
        <v/>
      </c>
      <c r="BJ69" s="148" t="str">
        <f t="shared" ca="1" si="88"/>
        <v/>
      </c>
      <c r="BK69" s="150" t="str">
        <f t="shared" ca="1" si="89"/>
        <v/>
      </c>
      <c r="BL69" s="150" t="str">
        <f t="shared" ca="1" si="90"/>
        <v/>
      </c>
      <c r="BM69" s="150" t="str">
        <f t="shared" ca="1" si="91"/>
        <v/>
      </c>
      <c r="BN69" s="4" t="e">
        <f t="shared" ca="1" si="92"/>
        <v>#VALUE!</v>
      </c>
      <c r="BO69" s="4" t="e">
        <f t="shared" ca="1" si="93"/>
        <v>#VALUE!</v>
      </c>
    </row>
    <row r="70" spans="1:67" s="36" customFormat="1" x14ac:dyDescent="0.2">
      <c r="A70" s="139">
        <v>66</v>
      </c>
      <c r="B70" s="145" t="str">
        <f t="shared" ref="B70:B104" ca="1" si="94">IFERROR(INDIRECT($A70&amp;"!$B$3",TRUE),"")</f>
        <v/>
      </c>
      <c r="C70" s="146" t="str">
        <f t="shared" ref="C70:C104" ca="1" si="95">IFERROR(INDIRECT($A70&amp;"!C$128",TRUE),"")</f>
        <v/>
      </c>
      <c r="D70" s="146" t="str">
        <f t="shared" ref="D70:D104" ca="1" si="96">IFERROR(INDIRECT($A70&amp;"!D$128",TRUE),"")</f>
        <v/>
      </c>
      <c r="E70" s="147" t="str">
        <f t="shared" ref="E70:E104" ca="1" si="97">IFERROR(INDIRECT($A70&amp;"!$C$120",TRUE),"")</f>
        <v/>
      </c>
      <c r="F70" s="147" t="str">
        <f t="shared" ref="F70:F104" ca="1" si="98">IFERROR(INDIRECT($A70&amp;"!$D$120",TRUE),"")</f>
        <v/>
      </c>
      <c r="G70" s="147" t="str">
        <f t="shared" ref="G70:G104" ca="1" si="99">IFERROR(INDIRECT($A70&amp;"!$C$121",TRUE),"")</f>
        <v/>
      </c>
      <c r="H70" s="147" t="str">
        <f t="shared" ref="H70:H104" ca="1" si="100">IFERROR(INDIRECT($A70&amp;"!$D$121",TRUE),"")</f>
        <v/>
      </c>
      <c r="I70" s="147" t="str">
        <f t="shared" ref="I70:I104" ca="1" si="101">IFERROR(INDIRECT($A70&amp;"!$C$122",TRUE),"")</f>
        <v/>
      </c>
      <c r="J70" s="147" t="str">
        <f t="shared" ref="J70:J104" ca="1" si="102">IFERROR(INDIRECT($A70&amp;"!$D$122",TRUE),"")</f>
        <v/>
      </c>
      <c r="K70" s="147" t="str">
        <f t="shared" ref="K70:K104" ca="1" si="103">IFERROR(INDIRECT($A70&amp;"!$C$123",TRUE),"")</f>
        <v/>
      </c>
      <c r="L70" s="147" t="str">
        <f t="shared" ref="L70:L104" ca="1" si="104">IFERROR(INDIRECT($A70&amp;"!$D$123",TRUE),"")</f>
        <v/>
      </c>
      <c r="M70" s="147" t="str">
        <f t="shared" ref="M70:M104" ca="1" si="105">IFERROR(INDIRECT($A70&amp;"!$C$124",TRUE),"")</f>
        <v/>
      </c>
      <c r="N70" s="147" t="str">
        <f t="shared" ref="N70:N104" ca="1" si="106">IFERROR(INDIRECT($A70&amp;"!$D$124",TRUE),"")</f>
        <v/>
      </c>
      <c r="O70" s="147" t="str">
        <f t="shared" ref="O70:O104" ca="1" si="107">IFERROR(INDIRECT($A70&amp;"!$C$125",TRUE),"")</f>
        <v/>
      </c>
      <c r="P70" s="147" t="str">
        <f t="shared" ref="P70:P104" ca="1" si="108">IFERROR(INDIRECT($A70&amp;"!$D$125",TRUE),"")</f>
        <v/>
      </c>
      <c r="Q70" s="147" t="str">
        <f t="shared" ref="Q70:Q104" ca="1" si="109">IFERROR(INDIRECT($A70&amp;"!$C$126",TRUE),"")</f>
        <v/>
      </c>
      <c r="R70" s="147" t="str">
        <f t="shared" ref="R70:R104" ca="1" si="110">IFERROR(INDIRECT($A70&amp;"!$D$126",TRUE),"")</f>
        <v/>
      </c>
      <c r="S70" s="147" t="str">
        <f t="shared" ref="S70:S104" ca="1" si="111">IFERROR(INDIRECT($A70&amp;"!$C$127",TRUE),"")</f>
        <v/>
      </c>
      <c r="T70" s="147" t="str">
        <f t="shared" ref="T70:T104" ca="1" si="112">IFERROR(INDIRECT($A70&amp;"!$D$127",TRUE),"")</f>
        <v/>
      </c>
      <c r="U70" s="148" t="str">
        <f t="shared" ref="U70:U104" ca="1" si="113">IFERROR(SUMIF(INDIRECT($A70&amp;"!C$33:C$39"),"ミスト",INDIRECT($A70&amp;"!F$33:F$39")),"")</f>
        <v/>
      </c>
      <c r="V70" s="148" t="str">
        <f t="shared" ref="V70:V104" ca="1" si="114">IFERROR(SUMIF(INDIRECT($A70&amp;"!C$33:C$39"),"ミスト",INDIRECT($A70&amp;"!L$33:L$39")),"")</f>
        <v/>
      </c>
      <c r="W70" s="148" t="str">
        <f t="shared" ref="W70:W104" ca="1" si="115">IFERROR(SUMIF(INDIRECT($A70&amp;"!C$33:C$39"),"ミスト",INDIRECT($A70&amp;"!M$33:M$39")),"")</f>
        <v/>
      </c>
      <c r="X70" s="148" t="str">
        <f t="shared" ref="X70:X104" ca="1" si="116">IFERROR(SUMIF(INDIRECT($A70&amp;"!C$33:C$39"),"ダクトファン",INDIRECT($A70&amp;"!F$33:F$39")),"")</f>
        <v/>
      </c>
      <c r="Y70" s="148" t="str">
        <f t="shared" ref="Y70:Y104" ca="1" si="117">IFERROR(SUMIF(INDIRECT($A70&amp;"!C$33:C$39"),"ダクトファン",INDIRECT($A70&amp;"!L$33:L$39")),"")</f>
        <v/>
      </c>
      <c r="Z70" s="148" t="str">
        <f t="shared" ref="Z70:Z104" ca="1" si="118">IFERROR(SUMIF(INDIRECT($A70&amp;"!C$33:C$39"),"ダクトファン",INDIRECT($A70&amp;"!M$33:M$39")),"")</f>
        <v/>
      </c>
      <c r="AA70" s="149" t="str">
        <f t="shared" ref="AA70:AA104" ca="1" si="119">IFERROR(SUMIF(INDIRECT($A70&amp;"!C$44:C$50"),"ヒートポンプ",INDIRECT($A70&amp;"!F$44:F$50")),"")</f>
        <v/>
      </c>
      <c r="AB70" s="149" t="str">
        <f t="shared" ref="AB70:AB104" ca="1" si="120">IFERROR(SUMIF(INDIRECT($A70&amp;"!C$44:C$50"),"ヒートポンプ",INDIRECT($A70&amp;"!L$44:L$50")),"")</f>
        <v/>
      </c>
      <c r="AC70" s="149" t="str">
        <f t="shared" ref="AC70:AC104" ca="1" si="121">IFERROR(SUMIF(INDIRECT($A70&amp;"!C$44:C$50"),"ヒートポンプ",INDIRECT($A70&amp;"!M$44:M$50")),"")</f>
        <v/>
      </c>
      <c r="AD70" s="148" t="str">
        <f t="shared" ref="AD70:AD104" ca="1" si="122">IFERROR(SUMIF(INDIRECT($A70&amp;"!C$55:C$61"),"遮光資材",INDIRECT($A70&amp;"!F$55:F$61")),"")</f>
        <v/>
      </c>
      <c r="AE70" s="148" t="str">
        <f t="shared" ref="AE70:AE104" ca="1" si="123">IFERROR(SUMIF(INDIRECT($A70&amp;"!C$55:C$61"),"遮光資材",INDIRECT($A70&amp;"!L$55:L$61")),"")</f>
        <v/>
      </c>
      <c r="AF70" s="148" t="str">
        <f t="shared" ref="AF70:AF104" ca="1" si="124">IFERROR(SUMIF(INDIRECT($A70&amp;"!C$55:C$61"),"遮光資材",INDIRECT($A70&amp;"!M$55:M$61")),"")</f>
        <v/>
      </c>
      <c r="AG70" s="148" t="str">
        <f t="shared" ref="AG70:AG104" ca="1" si="125">IFERROR(SUMIF(INDIRECT($A70&amp;"!C$55:C$61"),"保温資材",INDIRECT($A70&amp;"!F$55:F$61")),"")</f>
        <v/>
      </c>
      <c r="AH70" s="148" t="str">
        <f t="shared" ref="AH70:AH104" ca="1" si="126">IFERROR(SUMIF(INDIRECT($A70&amp;"!C$55:C$61"),"保温資材",INDIRECT($A70&amp;"!L$55:L$61")),"")</f>
        <v/>
      </c>
      <c r="AI70" s="148" t="str">
        <f t="shared" ref="AI70:AI104" ca="1" si="127">IFERROR(SUMIF(INDIRECT($A70&amp;"!C$55:C$61"),"保温資材",INDIRECT($A70&amp;"!M$55:M$61")),"")</f>
        <v/>
      </c>
      <c r="AJ70" s="149" t="str">
        <f t="shared" ref="AJ70:AJ104" ca="1" si="128">IFERROR(SUMIF(INDIRECT($A70&amp;"!C$66:C$72"),"遮熱資材への張替",INDIRECT($A70&amp;"!F$66:F$72")),"")</f>
        <v/>
      </c>
      <c r="AK70" s="149" t="str">
        <f t="shared" ref="AK70:AK104" ca="1" si="129">IFERROR(SUMIF(INDIRECT($A70&amp;"!C$66:C$72"),"遮熱資材への張替",INDIRECT($A70&amp;"!L$66:L$72")),"")</f>
        <v/>
      </c>
      <c r="AL70" s="149" t="str">
        <f t="shared" ref="AL70:AL104" ca="1" si="130">IFERROR(SUMIF(INDIRECT($A70&amp;"!C$66:C$72"),"遮熱資材への張替",INDIRECT($A70&amp;"!M$66:M$72")),"")</f>
        <v/>
      </c>
      <c r="AM70" s="148" t="str">
        <f t="shared" ref="AM70:AM104" ca="1" si="131">IFERROR(SUMIF(INDIRECT($A70&amp;"!C$77:C$83"),"高軒高化工事",INDIRECT($A70&amp;"!F$77:F$83")),"")</f>
        <v/>
      </c>
      <c r="AN70" s="148" t="str">
        <f t="shared" ref="AN70:AN104" ca="1" si="132">IFERROR(SUMIF(INDIRECT($A70&amp;"!C$77:C$83"),"高軒高化工事",INDIRECT($A70&amp;"!L$77:L$83")),"")</f>
        <v/>
      </c>
      <c r="AO70" s="148" t="str">
        <f t="shared" ref="AO70:AO104" ca="1" si="133">IFERROR(SUMIF(INDIRECT($A70&amp;"!C$77:C$83"),"高軒高化工事",INDIRECT($A70&amp;"!M$77:M$83")),"")</f>
        <v/>
      </c>
      <c r="AP70" s="148" t="str">
        <f t="shared" ref="AP70:AP104" ca="1" si="134">IFERROR(SUMIF(INDIRECT($A70&amp;"!C$77:C$83"),"外気導入工事",INDIRECT($A70&amp;"!F$77:F$83")),"")</f>
        <v/>
      </c>
      <c r="AQ70" s="148" t="str">
        <f t="shared" ref="AQ70:AQ104" ca="1" si="135">IFERROR(SUMIF(INDIRECT($A70&amp;"!C$77:C$83"),"外気導入工事",INDIRECT($A70&amp;"!L$77:L$83")),"")</f>
        <v/>
      </c>
      <c r="AR70" s="148" t="str">
        <f t="shared" ref="AR70:AR104" ca="1" si="136">IFERROR(SUMIF(INDIRECT($A70&amp;"!C$77:C$83"),"外気導入工事",INDIRECT($A70&amp;"!M$77:M$83")),"")</f>
        <v/>
      </c>
      <c r="AS70" s="149" t="str">
        <f t="shared" ref="AS70:AS104" ca="1" si="137">IFERROR(SUMIF(INDIRECT($A70&amp;"!C$88:C$94"),"遮光資材",INDIRECT($A70&amp;"!F$88:F$94")),"")</f>
        <v/>
      </c>
      <c r="AT70" s="149" t="str">
        <f t="shared" ref="AT70:AT104" ca="1" si="138">IFERROR(SUMIF(INDIRECT($A70&amp;"!C$88:C$94"),"遮光資材",INDIRECT($A70&amp;"!L$88:L$94")),"")</f>
        <v/>
      </c>
      <c r="AU70" s="149" t="str">
        <f t="shared" ref="AU70:AU104" ca="1" si="139">IFERROR(SUMIF(INDIRECT($A70&amp;"!C$88:C$94"),"遮光資材",INDIRECT($A70&amp;"!M$88:M$94")),"")</f>
        <v/>
      </c>
      <c r="AV70" s="148" t="str">
        <f t="shared" ref="AV70:AV104" ca="1" si="140">IFERROR(SUMIF(INDIRECT($A70&amp;"!C$99:C$105"),"白黒マルチ",INDIRECT($A70&amp;"!F$99:F$105")),"")</f>
        <v/>
      </c>
      <c r="AW70" s="148" t="str">
        <f t="shared" ref="AW70:AW104" ca="1" si="141">IFERROR(SUMIF(INDIRECT($A70&amp;"!C$99:C$105"),"白黒マルチ",INDIRECT($A70&amp;"!L$99:L$105")),"")</f>
        <v/>
      </c>
      <c r="AX70" s="148" t="str">
        <f t="shared" ref="AX70:AX104" ca="1" si="142">IFERROR(SUMIF(INDIRECT($A70&amp;"!C$99:C$105"),"白黒マルチ",INDIRECT($A70&amp;"!M$99:M$105")),"")</f>
        <v/>
      </c>
      <c r="AY70" s="148" t="str">
        <f t="shared" ref="AY70:AY104" ca="1" si="143">IFERROR(SUMIF(INDIRECT($A70&amp;"!C$99:C$105"),"シルバーマルチ",INDIRECT($A70&amp;"!F$99:F$105")),"")</f>
        <v/>
      </c>
      <c r="AZ70" s="148" t="str">
        <f t="shared" ref="AZ70:AZ104" ca="1" si="144">IFERROR(SUMIF(INDIRECT($A70&amp;"!C$99:C$105"),"シルバーマルチ",INDIRECT($A70&amp;"!L$99:L$105")),"")</f>
        <v/>
      </c>
      <c r="BA70" s="148" t="str">
        <f t="shared" ref="BA70:BA104" ca="1" si="145">IFERROR(SUMIF(INDIRECT($A70&amp;"!C$99:C$105"),"シルバーマルチ",INDIRECT($A70&amp;"!M$99:M$105")),"")</f>
        <v/>
      </c>
      <c r="BB70" s="148" t="str">
        <f t="shared" ref="BB70:BB104" ca="1" si="146">IFERROR(SUMIF(INDIRECT($A70&amp;"!C$99:C$105"),"タイベック",INDIRECT($A70&amp;"!F$99:F$105")),"")</f>
        <v/>
      </c>
      <c r="BC70" s="148" t="str">
        <f t="shared" ref="BC70:BC104" ca="1" si="147">IFERROR(SUMIF(INDIRECT($A70&amp;"!C$99:C$105"),"タイベック",INDIRECT($A70&amp;"!L$99:L$105")),"")</f>
        <v/>
      </c>
      <c r="BD70" s="148" t="str">
        <f t="shared" ref="BD70:BD104" ca="1" si="148">IFERROR(SUMIF(INDIRECT($A70&amp;"!C$99:C$105"),"タイベック",INDIRECT($A70&amp;"!M$99:M$105")),"")</f>
        <v/>
      </c>
      <c r="BE70" s="149" t="str">
        <f t="shared" ref="BE70:BE104" ca="1" si="149">IFERROR(SUMIF(INDIRECT($A70&amp;"!C$110:C$116"),"かん水装置",INDIRECT($A70&amp;"!F$110:F$116")),"")</f>
        <v/>
      </c>
      <c r="BF70" s="149" t="str">
        <f t="shared" ref="BF70:BF104" ca="1" si="150">IFERROR(SUMIF(INDIRECT($A70&amp;"!C$110:C$116"),"かん水装置",INDIRECT($A70&amp;"!L$110:L$116")),"")</f>
        <v/>
      </c>
      <c r="BG70" s="149" t="str">
        <f t="shared" ref="BG70:BG104" ca="1" si="151">IFERROR(SUMIF(INDIRECT($A70&amp;"!C$110:C$116"),"かん水装置",INDIRECT($A70&amp;"!M$110:M$116")),"")</f>
        <v/>
      </c>
      <c r="BH70" s="148" t="str">
        <f t="shared" ref="BH70:BH104" ca="1" si="152">IFERROR(SUMIF(INDIRECT($A70&amp;"!C$33:C$116"),"循環扇",INDIRECT($A70&amp;"!F$33:F$116")),"")</f>
        <v/>
      </c>
      <c r="BI70" s="148" t="str">
        <f t="shared" ref="BI70:BI104" ca="1" si="153">IFERROR(SUMIF(INDIRECT($A70&amp;"!C$33:C$116"),"循環扇",INDIRECT($A70&amp;"!L$33:L$116")),"")</f>
        <v/>
      </c>
      <c r="BJ70" s="148" t="str">
        <f t="shared" ref="BJ70:BJ104" ca="1" si="154">IFERROR(SUMIF(INDIRECT($A70&amp;"!C$33:C$116"),"循環扇",INDIRECT($A70&amp;"!M$33:M$116")),"")</f>
        <v/>
      </c>
      <c r="BK70" s="150" t="str">
        <f t="shared" ref="BK70:BK104" ca="1" si="155">IFERROR(SUMIF(INDIRECT($A70&amp;"!C$33:C$116"),"その他",INDIRECT($A70&amp;"!F$33:F$116")),"")</f>
        <v/>
      </c>
      <c r="BL70" s="150" t="str">
        <f t="shared" ref="BL70:BL104" ca="1" si="156">IFERROR(SUMIF(INDIRECT($A70&amp;"!C$33:C$116"),"その他",INDIRECT($A70&amp;"!L$33:L$116")),"")</f>
        <v/>
      </c>
      <c r="BM70" s="150" t="str">
        <f t="shared" ref="BM70:BM104" ca="1" si="157">IFERROR(SUMIF(INDIRECT($A70&amp;"!C$33:C$116"),"その他",INDIRECT($A70&amp;"!M$33:M$116")),"")</f>
        <v/>
      </c>
      <c r="BN70" s="4" t="e">
        <f t="shared" ref="BN70:BN104" ca="1" si="158">IF(C70=(E70+G70+I70+K70+M70+O70+Q70+S70),"OK","NG")</f>
        <v>#VALUE!</v>
      </c>
      <c r="BO70" s="4" t="e">
        <f t="shared" ref="BO70:BO104" ca="1" si="159">IF(D70=(F70+H70+J70+L70+N70+P70+R70+T70),"OK","NG")</f>
        <v>#VALUE!</v>
      </c>
    </row>
    <row r="71" spans="1:67" s="36" customFormat="1" x14ac:dyDescent="0.2">
      <c r="A71" s="139">
        <v>67</v>
      </c>
      <c r="B71" s="145" t="str">
        <f t="shared" ca="1" si="94"/>
        <v/>
      </c>
      <c r="C71" s="146" t="str">
        <f t="shared" ca="1" si="95"/>
        <v/>
      </c>
      <c r="D71" s="146" t="str">
        <f t="shared" ca="1" si="96"/>
        <v/>
      </c>
      <c r="E71" s="147" t="str">
        <f t="shared" ca="1" si="97"/>
        <v/>
      </c>
      <c r="F71" s="147" t="str">
        <f t="shared" ca="1" si="98"/>
        <v/>
      </c>
      <c r="G71" s="147" t="str">
        <f t="shared" ca="1" si="99"/>
        <v/>
      </c>
      <c r="H71" s="147" t="str">
        <f t="shared" ca="1" si="100"/>
        <v/>
      </c>
      <c r="I71" s="147" t="str">
        <f t="shared" ca="1" si="101"/>
        <v/>
      </c>
      <c r="J71" s="147" t="str">
        <f t="shared" ca="1" si="102"/>
        <v/>
      </c>
      <c r="K71" s="147" t="str">
        <f t="shared" ca="1" si="103"/>
        <v/>
      </c>
      <c r="L71" s="147" t="str">
        <f t="shared" ca="1" si="104"/>
        <v/>
      </c>
      <c r="M71" s="147" t="str">
        <f t="shared" ca="1" si="105"/>
        <v/>
      </c>
      <c r="N71" s="147" t="str">
        <f t="shared" ca="1" si="106"/>
        <v/>
      </c>
      <c r="O71" s="147" t="str">
        <f t="shared" ca="1" si="107"/>
        <v/>
      </c>
      <c r="P71" s="147" t="str">
        <f t="shared" ca="1" si="108"/>
        <v/>
      </c>
      <c r="Q71" s="147" t="str">
        <f t="shared" ca="1" si="109"/>
        <v/>
      </c>
      <c r="R71" s="147" t="str">
        <f t="shared" ca="1" si="110"/>
        <v/>
      </c>
      <c r="S71" s="147" t="str">
        <f t="shared" ca="1" si="111"/>
        <v/>
      </c>
      <c r="T71" s="147" t="str">
        <f t="shared" ca="1" si="112"/>
        <v/>
      </c>
      <c r="U71" s="148" t="str">
        <f t="shared" ca="1" si="113"/>
        <v/>
      </c>
      <c r="V71" s="148" t="str">
        <f t="shared" ca="1" si="114"/>
        <v/>
      </c>
      <c r="W71" s="148" t="str">
        <f t="shared" ca="1" si="115"/>
        <v/>
      </c>
      <c r="X71" s="148" t="str">
        <f t="shared" ca="1" si="116"/>
        <v/>
      </c>
      <c r="Y71" s="148" t="str">
        <f t="shared" ca="1" si="117"/>
        <v/>
      </c>
      <c r="Z71" s="148" t="str">
        <f t="shared" ca="1" si="118"/>
        <v/>
      </c>
      <c r="AA71" s="149" t="str">
        <f t="shared" ca="1" si="119"/>
        <v/>
      </c>
      <c r="AB71" s="149" t="str">
        <f t="shared" ca="1" si="120"/>
        <v/>
      </c>
      <c r="AC71" s="149" t="str">
        <f t="shared" ca="1" si="121"/>
        <v/>
      </c>
      <c r="AD71" s="148" t="str">
        <f t="shared" ca="1" si="122"/>
        <v/>
      </c>
      <c r="AE71" s="148" t="str">
        <f t="shared" ca="1" si="123"/>
        <v/>
      </c>
      <c r="AF71" s="148" t="str">
        <f t="shared" ca="1" si="124"/>
        <v/>
      </c>
      <c r="AG71" s="148" t="str">
        <f t="shared" ca="1" si="125"/>
        <v/>
      </c>
      <c r="AH71" s="148" t="str">
        <f t="shared" ca="1" si="126"/>
        <v/>
      </c>
      <c r="AI71" s="148" t="str">
        <f t="shared" ca="1" si="127"/>
        <v/>
      </c>
      <c r="AJ71" s="149" t="str">
        <f t="shared" ca="1" si="128"/>
        <v/>
      </c>
      <c r="AK71" s="149" t="str">
        <f t="shared" ca="1" si="129"/>
        <v/>
      </c>
      <c r="AL71" s="149" t="str">
        <f t="shared" ca="1" si="130"/>
        <v/>
      </c>
      <c r="AM71" s="148" t="str">
        <f t="shared" ca="1" si="131"/>
        <v/>
      </c>
      <c r="AN71" s="148" t="str">
        <f t="shared" ca="1" si="132"/>
        <v/>
      </c>
      <c r="AO71" s="148" t="str">
        <f t="shared" ca="1" si="133"/>
        <v/>
      </c>
      <c r="AP71" s="148" t="str">
        <f t="shared" ca="1" si="134"/>
        <v/>
      </c>
      <c r="AQ71" s="148" t="str">
        <f t="shared" ca="1" si="135"/>
        <v/>
      </c>
      <c r="AR71" s="148" t="str">
        <f t="shared" ca="1" si="136"/>
        <v/>
      </c>
      <c r="AS71" s="149" t="str">
        <f t="shared" ca="1" si="137"/>
        <v/>
      </c>
      <c r="AT71" s="149" t="str">
        <f t="shared" ca="1" si="138"/>
        <v/>
      </c>
      <c r="AU71" s="149" t="str">
        <f t="shared" ca="1" si="139"/>
        <v/>
      </c>
      <c r="AV71" s="148" t="str">
        <f t="shared" ca="1" si="140"/>
        <v/>
      </c>
      <c r="AW71" s="148" t="str">
        <f t="shared" ca="1" si="141"/>
        <v/>
      </c>
      <c r="AX71" s="148" t="str">
        <f t="shared" ca="1" si="142"/>
        <v/>
      </c>
      <c r="AY71" s="148" t="str">
        <f t="shared" ca="1" si="143"/>
        <v/>
      </c>
      <c r="AZ71" s="148" t="str">
        <f t="shared" ca="1" si="144"/>
        <v/>
      </c>
      <c r="BA71" s="148" t="str">
        <f t="shared" ca="1" si="145"/>
        <v/>
      </c>
      <c r="BB71" s="148" t="str">
        <f t="shared" ca="1" si="146"/>
        <v/>
      </c>
      <c r="BC71" s="148" t="str">
        <f t="shared" ca="1" si="147"/>
        <v/>
      </c>
      <c r="BD71" s="148" t="str">
        <f t="shared" ca="1" si="148"/>
        <v/>
      </c>
      <c r="BE71" s="149" t="str">
        <f t="shared" ca="1" si="149"/>
        <v/>
      </c>
      <c r="BF71" s="149" t="str">
        <f t="shared" ca="1" si="150"/>
        <v/>
      </c>
      <c r="BG71" s="149" t="str">
        <f t="shared" ca="1" si="151"/>
        <v/>
      </c>
      <c r="BH71" s="148" t="str">
        <f t="shared" ca="1" si="152"/>
        <v/>
      </c>
      <c r="BI71" s="148" t="str">
        <f t="shared" ca="1" si="153"/>
        <v/>
      </c>
      <c r="BJ71" s="148" t="str">
        <f t="shared" ca="1" si="154"/>
        <v/>
      </c>
      <c r="BK71" s="150" t="str">
        <f t="shared" ca="1" si="155"/>
        <v/>
      </c>
      <c r="BL71" s="150" t="str">
        <f t="shared" ca="1" si="156"/>
        <v/>
      </c>
      <c r="BM71" s="150" t="str">
        <f t="shared" ca="1" si="157"/>
        <v/>
      </c>
      <c r="BN71" s="4" t="e">
        <f t="shared" ca="1" si="158"/>
        <v>#VALUE!</v>
      </c>
      <c r="BO71" s="4" t="e">
        <f t="shared" ca="1" si="159"/>
        <v>#VALUE!</v>
      </c>
    </row>
    <row r="72" spans="1:67" s="36" customFormat="1" x14ac:dyDescent="0.2">
      <c r="A72" s="139">
        <v>68</v>
      </c>
      <c r="B72" s="145" t="str">
        <f t="shared" ca="1" si="94"/>
        <v/>
      </c>
      <c r="C72" s="146" t="str">
        <f t="shared" ca="1" si="95"/>
        <v/>
      </c>
      <c r="D72" s="146" t="str">
        <f t="shared" ca="1" si="96"/>
        <v/>
      </c>
      <c r="E72" s="147" t="str">
        <f t="shared" ca="1" si="97"/>
        <v/>
      </c>
      <c r="F72" s="147" t="str">
        <f t="shared" ca="1" si="98"/>
        <v/>
      </c>
      <c r="G72" s="147" t="str">
        <f t="shared" ca="1" si="99"/>
        <v/>
      </c>
      <c r="H72" s="147" t="str">
        <f t="shared" ca="1" si="100"/>
        <v/>
      </c>
      <c r="I72" s="147" t="str">
        <f t="shared" ca="1" si="101"/>
        <v/>
      </c>
      <c r="J72" s="147" t="str">
        <f t="shared" ca="1" si="102"/>
        <v/>
      </c>
      <c r="K72" s="147" t="str">
        <f t="shared" ca="1" si="103"/>
        <v/>
      </c>
      <c r="L72" s="147" t="str">
        <f t="shared" ca="1" si="104"/>
        <v/>
      </c>
      <c r="M72" s="147" t="str">
        <f t="shared" ca="1" si="105"/>
        <v/>
      </c>
      <c r="N72" s="147" t="str">
        <f t="shared" ca="1" si="106"/>
        <v/>
      </c>
      <c r="O72" s="147" t="str">
        <f t="shared" ca="1" si="107"/>
        <v/>
      </c>
      <c r="P72" s="147" t="str">
        <f t="shared" ca="1" si="108"/>
        <v/>
      </c>
      <c r="Q72" s="147" t="str">
        <f t="shared" ca="1" si="109"/>
        <v/>
      </c>
      <c r="R72" s="147" t="str">
        <f t="shared" ca="1" si="110"/>
        <v/>
      </c>
      <c r="S72" s="147" t="str">
        <f t="shared" ca="1" si="111"/>
        <v/>
      </c>
      <c r="T72" s="147" t="str">
        <f t="shared" ca="1" si="112"/>
        <v/>
      </c>
      <c r="U72" s="148" t="str">
        <f t="shared" ca="1" si="113"/>
        <v/>
      </c>
      <c r="V72" s="148" t="str">
        <f t="shared" ca="1" si="114"/>
        <v/>
      </c>
      <c r="W72" s="148" t="str">
        <f t="shared" ca="1" si="115"/>
        <v/>
      </c>
      <c r="X72" s="148" t="str">
        <f t="shared" ca="1" si="116"/>
        <v/>
      </c>
      <c r="Y72" s="148" t="str">
        <f t="shared" ca="1" si="117"/>
        <v/>
      </c>
      <c r="Z72" s="148" t="str">
        <f t="shared" ca="1" si="118"/>
        <v/>
      </c>
      <c r="AA72" s="149" t="str">
        <f t="shared" ca="1" si="119"/>
        <v/>
      </c>
      <c r="AB72" s="149" t="str">
        <f t="shared" ca="1" si="120"/>
        <v/>
      </c>
      <c r="AC72" s="149" t="str">
        <f t="shared" ca="1" si="121"/>
        <v/>
      </c>
      <c r="AD72" s="148" t="str">
        <f t="shared" ca="1" si="122"/>
        <v/>
      </c>
      <c r="AE72" s="148" t="str">
        <f t="shared" ca="1" si="123"/>
        <v/>
      </c>
      <c r="AF72" s="148" t="str">
        <f t="shared" ca="1" si="124"/>
        <v/>
      </c>
      <c r="AG72" s="148" t="str">
        <f t="shared" ca="1" si="125"/>
        <v/>
      </c>
      <c r="AH72" s="148" t="str">
        <f t="shared" ca="1" si="126"/>
        <v/>
      </c>
      <c r="AI72" s="148" t="str">
        <f t="shared" ca="1" si="127"/>
        <v/>
      </c>
      <c r="AJ72" s="149" t="str">
        <f t="shared" ca="1" si="128"/>
        <v/>
      </c>
      <c r="AK72" s="149" t="str">
        <f t="shared" ca="1" si="129"/>
        <v/>
      </c>
      <c r="AL72" s="149" t="str">
        <f t="shared" ca="1" si="130"/>
        <v/>
      </c>
      <c r="AM72" s="148" t="str">
        <f t="shared" ca="1" si="131"/>
        <v/>
      </c>
      <c r="AN72" s="148" t="str">
        <f t="shared" ca="1" si="132"/>
        <v/>
      </c>
      <c r="AO72" s="148" t="str">
        <f t="shared" ca="1" si="133"/>
        <v/>
      </c>
      <c r="AP72" s="148" t="str">
        <f t="shared" ca="1" si="134"/>
        <v/>
      </c>
      <c r="AQ72" s="148" t="str">
        <f t="shared" ca="1" si="135"/>
        <v/>
      </c>
      <c r="AR72" s="148" t="str">
        <f t="shared" ca="1" si="136"/>
        <v/>
      </c>
      <c r="AS72" s="149" t="str">
        <f t="shared" ca="1" si="137"/>
        <v/>
      </c>
      <c r="AT72" s="149" t="str">
        <f t="shared" ca="1" si="138"/>
        <v/>
      </c>
      <c r="AU72" s="149" t="str">
        <f t="shared" ca="1" si="139"/>
        <v/>
      </c>
      <c r="AV72" s="148" t="str">
        <f t="shared" ca="1" si="140"/>
        <v/>
      </c>
      <c r="AW72" s="148" t="str">
        <f t="shared" ca="1" si="141"/>
        <v/>
      </c>
      <c r="AX72" s="148" t="str">
        <f t="shared" ca="1" si="142"/>
        <v/>
      </c>
      <c r="AY72" s="148" t="str">
        <f t="shared" ca="1" si="143"/>
        <v/>
      </c>
      <c r="AZ72" s="148" t="str">
        <f t="shared" ca="1" si="144"/>
        <v/>
      </c>
      <c r="BA72" s="148" t="str">
        <f t="shared" ca="1" si="145"/>
        <v/>
      </c>
      <c r="BB72" s="148" t="str">
        <f t="shared" ca="1" si="146"/>
        <v/>
      </c>
      <c r="BC72" s="148" t="str">
        <f t="shared" ca="1" si="147"/>
        <v/>
      </c>
      <c r="BD72" s="148" t="str">
        <f t="shared" ca="1" si="148"/>
        <v/>
      </c>
      <c r="BE72" s="149" t="str">
        <f t="shared" ca="1" si="149"/>
        <v/>
      </c>
      <c r="BF72" s="149" t="str">
        <f t="shared" ca="1" si="150"/>
        <v/>
      </c>
      <c r="BG72" s="149" t="str">
        <f t="shared" ca="1" si="151"/>
        <v/>
      </c>
      <c r="BH72" s="148" t="str">
        <f t="shared" ca="1" si="152"/>
        <v/>
      </c>
      <c r="BI72" s="148" t="str">
        <f t="shared" ca="1" si="153"/>
        <v/>
      </c>
      <c r="BJ72" s="148" t="str">
        <f t="shared" ca="1" si="154"/>
        <v/>
      </c>
      <c r="BK72" s="150" t="str">
        <f t="shared" ca="1" si="155"/>
        <v/>
      </c>
      <c r="BL72" s="150" t="str">
        <f t="shared" ca="1" si="156"/>
        <v/>
      </c>
      <c r="BM72" s="150" t="str">
        <f t="shared" ca="1" si="157"/>
        <v/>
      </c>
      <c r="BN72" s="4" t="e">
        <f t="shared" ca="1" si="158"/>
        <v>#VALUE!</v>
      </c>
      <c r="BO72" s="4" t="e">
        <f t="shared" ca="1" si="159"/>
        <v>#VALUE!</v>
      </c>
    </row>
    <row r="73" spans="1:67" s="36" customFormat="1" x14ac:dyDescent="0.2">
      <c r="A73" s="139">
        <v>69</v>
      </c>
      <c r="B73" s="145" t="str">
        <f t="shared" ca="1" si="94"/>
        <v/>
      </c>
      <c r="C73" s="146" t="str">
        <f t="shared" ca="1" si="95"/>
        <v/>
      </c>
      <c r="D73" s="146" t="str">
        <f t="shared" ca="1" si="96"/>
        <v/>
      </c>
      <c r="E73" s="147" t="str">
        <f t="shared" ca="1" si="97"/>
        <v/>
      </c>
      <c r="F73" s="147" t="str">
        <f t="shared" ca="1" si="98"/>
        <v/>
      </c>
      <c r="G73" s="147" t="str">
        <f t="shared" ca="1" si="99"/>
        <v/>
      </c>
      <c r="H73" s="147" t="str">
        <f t="shared" ca="1" si="100"/>
        <v/>
      </c>
      <c r="I73" s="147" t="str">
        <f t="shared" ca="1" si="101"/>
        <v/>
      </c>
      <c r="J73" s="147" t="str">
        <f t="shared" ca="1" si="102"/>
        <v/>
      </c>
      <c r="K73" s="147" t="str">
        <f t="shared" ca="1" si="103"/>
        <v/>
      </c>
      <c r="L73" s="147" t="str">
        <f t="shared" ca="1" si="104"/>
        <v/>
      </c>
      <c r="M73" s="147" t="str">
        <f t="shared" ca="1" si="105"/>
        <v/>
      </c>
      <c r="N73" s="147" t="str">
        <f t="shared" ca="1" si="106"/>
        <v/>
      </c>
      <c r="O73" s="147" t="str">
        <f t="shared" ca="1" si="107"/>
        <v/>
      </c>
      <c r="P73" s="147" t="str">
        <f t="shared" ca="1" si="108"/>
        <v/>
      </c>
      <c r="Q73" s="147" t="str">
        <f t="shared" ca="1" si="109"/>
        <v/>
      </c>
      <c r="R73" s="147" t="str">
        <f t="shared" ca="1" si="110"/>
        <v/>
      </c>
      <c r="S73" s="147" t="str">
        <f t="shared" ca="1" si="111"/>
        <v/>
      </c>
      <c r="T73" s="147" t="str">
        <f t="shared" ca="1" si="112"/>
        <v/>
      </c>
      <c r="U73" s="148" t="str">
        <f t="shared" ca="1" si="113"/>
        <v/>
      </c>
      <c r="V73" s="148" t="str">
        <f t="shared" ca="1" si="114"/>
        <v/>
      </c>
      <c r="W73" s="148" t="str">
        <f t="shared" ca="1" si="115"/>
        <v/>
      </c>
      <c r="X73" s="148" t="str">
        <f t="shared" ca="1" si="116"/>
        <v/>
      </c>
      <c r="Y73" s="148" t="str">
        <f t="shared" ca="1" si="117"/>
        <v/>
      </c>
      <c r="Z73" s="148" t="str">
        <f t="shared" ca="1" si="118"/>
        <v/>
      </c>
      <c r="AA73" s="149" t="str">
        <f t="shared" ca="1" si="119"/>
        <v/>
      </c>
      <c r="AB73" s="149" t="str">
        <f t="shared" ca="1" si="120"/>
        <v/>
      </c>
      <c r="AC73" s="149" t="str">
        <f t="shared" ca="1" si="121"/>
        <v/>
      </c>
      <c r="AD73" s="148" t="str">
        <f t="shared" ca="1" si="122"/>
        <v/>
      </c>
      <c r="AE73" s="148" t="str">
        <f t="shared" ca="1" si="123"/>
        <v/>
      </c>
      <c r="AF73" s="148" t="str">
        <f t="shared" ca="1" si="124"/>
        <v/>
      </c>
      <c r="AG73" s="148" t="str">
        <f t="shared" ca="1" si="125"/>
        <v/>
      </c>
      <c r="AH73" s="148" t="str">
        <f t="shared" ca="1" si="126"/>
        <v/>
      </c>
      <c r="AI73" s="148" t="str">
        <f t="shared" ca="1" si="127"/>
        <v/>
      </c>
      <c r="AJ73" s="149" t="str">
        <f t="shared" ca="1" si="128"/>
        <v/>
      </c>
      <c r="AK73" s="149" t="str">
        <f t="shared" ca="1" si="129"/>
        <v/>
      </c>
      <c r="AL73" s="149" t="str">
        <f t="shared" ca="1" si="130"/>
        <v/>
      </c>
      <c r="AM73" s="148" t="str">
        <f t="shared" ca="1" si="131"/>
        <v/>
      </c>
      <c r="AN73" s="148" t="str">
        <f t="shared" ca="1" si="132"/>
        <v/>
      </c>
      <c r="AO73" s="148" t="str">
        <f t="shared" ca="1" si="133"/>
        <v/>
      </c>
      <c r="AP73" s="148" t="str">
        <f t="shared" ca="1" si="134"/>
        <v/>
      </c>
      <c r="AQ73" s="148" t="str">
        <f t="shared" ca="1" si="135"/>
        <v/>
      </c>
      <c r="AR73" s="148" t="str">
        <f t="shared" ca="1" si="136"/>
        <v/>
      </c>
      <c r="AS73" s="149" t="str">
        <f t="shared" ca="1" si="137"/>
        <v/>
      </c>
      <c r="AT73" s="149" t="str">
        <f t="shared" ca="1" si="138"/>
        <v/>
      </c>
      <c r="AU73" s="149" t="str">
        <f t="shared" ca="1" si="139"/>
        <v/>
      </c>
      <c r="AV73" s="148" t="str">
        <f t="shared" ca="1" si="140"/>
        <v/>
      </c>
      <c r="AW73" s="148" t="str">
        <f t="shared" ca="1" si="141"/>
        <v/>
      </c>
      <c r="AX73" s="148" t="str">
        <f t="shared" ca="1" si="142"/>
        <v/>
      </c>
      <c r="AY73" s="148" t="str">
        <f t="shared" ca="1" si="143"/>
        <v/>
      </c>
      <c r="AZ73" s="148" t="str">
        <f t="shared" ca="1" si="144"/>
        <v/>
      </c>
      <c r="BA73" s="148" t="str">
        <f t="shared" ca="1" si="145"/>
        <v/>
      </c>
      <c r="BB73" s="148" t="str">
        <f t="shared" ca="1" si="146"/>
        <v/>
      </c>
      <c r="BC73" s="148" t="str">
        <f t="shared" ca="1" si="147"/>
        <v/>
      </c>
      <c r="BD73" s="148" t="str">
        <f t="shared" ca="1" si="148"/>
        <v/>
      </c>
      <c r="BE73" s="149" t="str">
        <f t="shared" ca="1" si="149"/>
        <v/>
      </c>
      <c r="BF73" s="149" t="str">
        <f t="shared" ca="1" si="150"/>
        <v/>
      </c>
      <c r="BG73" s="149" t="str">
        <f t="shared" ca="1" si="151"/>
        <v/>
      </c>
      <c r="BH73" s="148" t="str">
        <f t="shared" ca="1" si="152"/>
        <v/>
      </c>
      <c r="BI73" s="148" t="str">
        <f t="shared" ca="1" si="153"/>
        <v/>
      </c>
      <c r="BJ73" s="148" t="str">
        <f t="shared" ca="1" si="154"/>
        <v/>
      </c>
      <c r="BK73" s="150" t="str">
        <f t="shared" ca="1" si="155"/>
        <v/>
      </c>
      <c r="BL73" s="150" t="str">
        <f t="shared" ca="1" si="156"/>
        <v/>
      </c>
      <c r="BM73" s="150" t="str">
        <f t="shared" ca="1" si="157"/>
        <v/>
      </c>
      <c r="BN73" s="4" t="e">
        <f t="shared" ca="1" si="158"/>
        <v>#VALUE!</v>
      </c>
      <c r="BO73" s="4" t="e">
        <f t="shared" ca="1" si="159"/>
        <v>#VALUE!</v>
      </c>
    </row>
    <row r="74" spans="1:67" s="36" customFormat="1" x14ac:dyDescent="0.2">
      <c r="A74" s="139">
        <v>70</v>
      </c>
      <c r="B74" s="145" t="str">
        <f t="shared" ca="1" si="94"/>
        <v/>
      </c>
      <c r="C74" s="146" t="str">
        <f t="shared" ca="1" si="95"/>
        <v/>
      </c>
      <c r="D74" s="146" t="str">
        <f t="shared" ca="1" si="96"/>
        <v/>
      </c>
      <c r="E74" s="147" t="str">
        <f t="shared" ca="1" si="97"/>
        <v/>
      </c>
      <c r="F74" s="147" t="str">
        <f t="shared" ca="1" si="98"/>
        <v/>
      </c>
      <c r="G74" s="147" t="str">
        <f t="shared" ca="1" si="99"/>
        <v/>
      </c>
      <c r="H74" s="147" t="str">
        <f t="shared" ca="1" si="100"/>
        <v/>
      </c>
      <c r="I74" s="147" t="str">
        <f t="shared" ca="1" si="101"/>
        <v/>
      </c>
      <c r="J74" s="147" t="str">
        <f t="shared" ca="1" si="102"/>
        <v/>
      </c>
      <c r="K74" s="147" t="str">
        <f t="shared" ca="1" si="103"/>
        <v/>
      </c>
      <c r="L74" s="147" t="str">
        <f t="shared" ca="1" si="104"/>
        <v/>
      </c>
      <c r="M74" s="147" t="str">
        <f t="shared" ca="1" si="105"/>
        <v/>
      </c>
      <c r="N74" s="147" t="str">
        <f t="shared" ca="1" si="106"/>
        <v/>
      </c>
      <c r="O74" s="147" t="str">
        <f t="shared" ca="1" si="107"/>
        <v/>
      </c>
      <c r="P74" s="147" t="str">
        <f t="shared" ca="1" si="108"/>
        <v/>
      </c>
      <c r="Q74" s="147" t="str">
        <f t="shared" ca="1" si="109"/>
        <v/>
      </c>
      <c r="R74" s="147" t="str">
        <f t="shared" ca="1" si="110"/>
        <v/>
      </c>
      <c r="S74" s="147" t="str">
        <f t="shared" ca="1" si="111"/>
        <v/>
      </c>
      <c r="T74" s="147" t="str">
        <f t="shared" ca="1" si="112"/>
        <v/>
      </c>
      <c r="U74" s="148" t="str">
        <f t="shared" ca="1" si="113"/>
        <v/>
      </c>
      <c r="V74" s="148" t="str">
        <f t="shared" ca="1" si="114"/>
        <v/>
      </c>
      <c r="W74" s="148" t="str">
        <f t="shared" ca="1" si="115"/>
        <v/>
      </c>
      <c r="X74" s="148" t="str">
        <f t="shared" ca="1" si="116"/>
        <v/>
      </c>
      <c r="Y74" s="148" t="str">
        <f t="shared" ca="1" si="117"/>
        <v/>
      </c>
      <c r="Z74" s="148" t="str">
        <f t="shared" ca="1" si="118"/>
        <v/>
      </c>
      <c r="AA74" s="149" t="str">
        <f t="shared" ca="1" si="119"/>
        <v/>
      </c>
      <c r="AB74" s="149" t="str">
        <f t="shared" ca="1" si="120"/>
        <v/>
      </c>
      <c r="AC74" s="149" t="str">
        <f t="shared" ca="1" si="121"/>
        <v/>
      </c>
      <c r="AD74" s="148" t="str">
        <f t="shared" ca="1" si="122"/>
        <v/>
      </c>
      <c r="AE74" s="148" t="str">
        <f t="shared" ca="1" si="123"/>
        <v/>
      </c>
      <c r="AF74" s="148" t="str">
        <f t="shared" ca="1" si="124"/>
        <v/>
      </c>
      <c r="AG74" s="148" t="str">
        <f t="shared" ca="1" si="125"/>
        <v/>
      </c>
      <c r="AH74" s="148" t="str">
        <f t="shared" ca="1" si="126"/>
        <v/>
      </c>
      <c r="AI74" s="148" t="str">
        <f t="shared" ca="1" si="127"/>
        <v/>
      </c>
      <c r="AJ74" s="149" t="str">
        <f t="shared" ca="1" si="128"/>
        <v/>
      </c>
      <c r="AK74" s="149" t="str">
        <f t="shared" ca="1" si="129"/>
        <v/>
      </c>
      <c r="AL74" s="149" t="str">
        <f t="shared" ca="1" si="130"/>
        <v/>
      </c>
      <c r="AM74" s="148" t="str">
        <f t="shared" ca="1" si="131"/>
        <v/>
      </c>
      <c r="AN74" s="148" t="str">
        <f t="shared" ca="1" si="132"/>
        <v/>
      </c>
      <c r="AO74" s="148" t="str">
        <f t="shared" ca="1" si="133"/>
        <v/>
      </c>
      <c r="AP74" s="148" t="str">
        <f t="shared" ca="1" si="134"/>
        <v/>
      </c>
      <c r="AQ74" s="148" t="str">
        <f t="shared" ca="1" si="135"/>
        <v/>
      </c>
      <c r="AR74" s="148" t="str">
        <f t="shared" ca="1" si="136"/>
        <v/>
      </c>
      <c r="AS74" s="149" t="str">
        <f t="shared" ca="1" si="137"/>
        <v/>
      </c>
      <c r="AT74" s="149" t="str">
        <f t="shared" ca="1" si="138"/>
        <v/>
      </c>
      <c r="AU74" s="149" t="str">
        <f t="shared" ca="1" si="139"/>
        <v/>
      </c>
      <c r="AV74" s="148" t="str">
        <f t="shared" ca="1" si="140"/>
        <v/>
      </c>
      <c r="AW74" s="148" t="str">
        <f t="shared" ca="1" si="141"/>
        <v/>
      </c>
      <c r="AX74" s="148" t="str">
        <f t="shared" ca="1" si="142"/>
        <v/>
      </c>
      <c r="AY74" s="148" t="str">
        <f t="shared" ca="1" si="143"/>
        <v/>
      </c>
      <c r="AZ74" s="148" t="str">
        <f t="shared" ca="1" si="144"/>
        <v/>
      </c>
      <c r="BA74" s="148" t="str">
        <f t="shared" ca="1" si="145"/>
        <v/>
      </c>
      <c r="BB74" s="148" t="str">
        <f t="shared" ca="1" si="146"/>
        <v/>
      </c>
      <c r="BC74" s="148" t="str">
        <f t="shared" ca="1" si="147"/>
        <v/>
      </c>
      <c r="BD74" s="148" t="str">
        <f t="shared" ca="1" si="148"/>
        <v/>
      </c>
      <c r="BE74" s="149" t="str">
        <f t="shared" ca="1" si="149"/>
        <v/>
      </c>
      <c r="BF74" s="149" t="str">
        <f t="shared" ca="1" si="150"/>
        <v/>
      </c>
      <c r="BG74" s="149" t="str">
        <f t="shared" ca="1" si="151"/>
        <v/>
      </c>
      <c r="BH74" s="148" t="str">
        <f t="shared" ca="1" si="152"/>
        <v/>
      </c>
      <c r="BI74" s="148" t="str">
        <f t="shared" ca="1" si="153"/>
        <v/>
      </c>
      <c r="BJ74" s="148" t="str">
        <f t="shared" ca="1" si="154"/>
        <v/>
      </c>
      <c r="BK74" s="150" t="str">
        <f t="shared" ca="1" si="155"/>
        <v/>
      </c>
      <c r="BL74" s="150" t="str">
        <f t="shared" ca="1" si="156"/>
        <v/>
      </c>
      <c r="BM74" s="150" t="str">
        <f t="shared" ca="1" si="157"/>
        <v/>
      </c>
      <c r="BN74" s="4" t="e">
        <f t="shared" ca="1" si="158"/>
        <v>#VALUE!</v>
      </c>
      <c r="BO74" s="4" t="e">
        <f t="shared" ca="1" si="159"/>
        <v>#VALUE!</v>
      </c>
    </row>
    <row r="75" spans="1:67" s="36" customFormat="1" x14ac:dyDescent="0.2">
      <c r="A75" s="139">
        <v>71</v>
      </c>
      <c r="B75" s="145" t="str">
        <f t="shared" ca="1" si="94"/>
        <v/>
      </c>
      <c r="C75" s="146" t="str">
        <f t="shared" ca="1" si="95"/>
        <v/>
      </c>
      <c r="D75" s="146" t="str">
        <f t="shared" ca="1" si="96"/>
        <v/>
      </c>
      <c r="E75" s="147" t="str">
        <f t="shared" ca="1" si="97"/>
        <v/>
      </c>
      <c r="F75" s="147" t="str">
        <f t="shared" ca="1" si="98"/>
        <v/>
      </c>
      <c r="G75" s="147" t="str">
        <f t="shared" ca="1" si="99"/>
        <v/>
      </c>
      <c r="H75" s="147" t="str">
        <f t="shared" ca="1" si="100"/>
        <v/>
      </c>
      <c r="I75" s="147" t="str">
        <f t="shared" ca="1" si="101"/>
        <v/>
      </c>
      <c r="J75" s="147" t="str">
        <f t="shared" ca="1" si="102"/>
        <v/>
      </c>
      <c r="K75" s="147" t="str">
        <f t="shared" ca="1" si="103"/>
        <v/>
      </c>
      <c r="L75" s="147" t="str">
        <f t="shared" ca="1" si="104"/>
        <v/>
      </c>
      <c r="M75" s="147" t="str">
        <f t="shared" ca="1" si="105"/>
        <v/>
      </c>
      <c r="N75" s="147" t="str">
        <f t="shared" ca="1" si="106"/>
        <v/>
      </c>
      <c r="O75" s="147" t="str">
        <f t="shared" ca="1" si="107"/>
        <v/>
      </c>
      <c r="P75" s="147" t="str">
        <f t="shared" ca="1" si="108"/>
        <v/>
      </c>
      <c r="Q75" s="147" t="str">
        <f t="shared" ca="1" si="109"/>
        <v/>
      </c>
      <c r="R75" s="147" t="str">
        <f t="shared" ca="1" si="110"/>
        <v/>
      </c>
      <c r="S75" s="147" t="str">
        <f t="shared" ca="1" si="111"/>
        <v/>
      </c>
      <c r="T75" s="147" t="str">
        <f t="shared" ca="1" si="112"/>
        <v/>
      </c>
      <c r="U75" s="148" t="str">
        <f t="shared" ca="1" si="113"/>
        <v/>
      </c>
      <c r="V75" s="148" t="str">
        <f t="shared" ca="1" si="114"/>
        <v/>
      </c>
      <c r="W75" s="148" t="str">
        <f t="shared" ca="1" si="115"/>
        <v/>
      </c>
      <c r="X75" s="148" t="str">
        <f t="shared" ca="1" si="116"/>
        <v/>
      </c>
      <c r="Y75" s="148" t="str">
        <f t="shared" ca="1" si="117"/>
        <v/>
      </c>
      <c r="Z75" s="148" t="str">
        <f t="shared" ca="1" si="118"/>
        <v/>
      </c>
      <c r="AA75" s="149" t="str">
        <f t="shared" ca="1" si="119"/>
        <v/>
      </c>
      <c r="AB75" s="149" t="str">
        <f t="shared" ca="1" si="120"/>
        <v/>
      </c>
      <c r="AC75" s="149" t="str">
        <f t="shared" ca="1" si="121"/>
        <v/>
      </c>
      <c r="AD75" s="148" t="str">
        <f t="shared" ca="1" si="122"/>
        <v/>
      </c>
      <c r="AE75" s="148" t="str">
        <f t="shared" ca="1" si="123"/>
        <v/>
      </c>
      <c r="AF75" s="148" t="str">
        <f t="shared" ca="1" si="124"/>
        <v/>
      </c>
      <c r="AG75" s="148" t="str">
        <f t="shared" ca="1" si="125"/>
        <v/>
      </c>
      <c r="AH75" s="148" t="str">
        <f t="shared" ca="1" si="126"/>
        <v/>
      </c>
      <c r="AI75" s="148" t="str">
        <f t="shared" ca="1" si="127"/>
        <v/>
      </c>
      <c r="AJ75" s="149" t="str">
        <f t="shared" ca="1" si="128"/>
        <v/>
      </c>
      <c r="AK75" s="149" t="str">
        <f t="shared" ca="1" si="129"/>
        <v/>
      </c>
      <c r="AL75" s="149" t="str">
        <f t="shared" ca="1" si="130"/>
        <v/>
      </c>
      <c r="AM75" s="148" t="str">
        <f t="shared" ca="1" si="131"/>
        <v/>
      </c>
      <c r="AN75" s="148" t="str">
        <f t="shared" ca="1" si="132"/>
        <v/>
      </c>
      <c r="AO75" s="148" t="str">
        <f t="shared" ca="1" si="133"/>
        <v/>
      </c>
      <c r="AP75" s="148" t="str">
        <f t="shared" ca="1" si="134"/>
        <v/>
      </c>
      <c r="AQ75" s="148" t="str">
        <f t="shared" ca="1" si="135"/>
        <v/>
      </c>
      <c r="AR75" s="148" t="str">
        <f t="shared" ca="1" si="136"/>
        <v/>
      </c>
      <c r="AS75" s="149" t="str">
        <f t="shared" ca="1" si="137"/>
        <v/>
      </c>
      <c r="AT75" s="149" t="str">
        <f t="shared" ca="1" si="138"/>
        <v/>
      </c>
      <c r="AU75" s="149" t="str">
        <f t="shared" ca="1" si="139"/>
        <v/>
      </c>
      <c r="AV75" s="148" t="str">
        <f t="shared" ca="1" si="140"/>
        <v/>
      </c>
      <c r="AW75" s="148" t="str">
        <f t="shared" ca="1" si="141"/>
        <v/>
      </c>
      <c r="AX75" s="148" t="str">
        <f t="shared" ca="1" si="142"/>
        <v/>
      </c>
      <c r="AY75" s="148" t="str">
        <f t="shared" ca="1" si="143"/>
        <v/>
      </c>
      <c r="AZ75" s="148" t="str">
        <f t="shared" ca="1" si="144"/>
        <v/>
      </c>
      <c r="BA75" s="148" t="str">
        <f t="shared" ca="1" si="145"/>
        <v/>
      </c>
      <c r="BB75" s="148" t="str">
        <f t="shared" ca="1" si="146"/>
        <v/>
      </c>
      <c r="BC75" s="148" t="str">
        <f t="shared" ca="1" si="147"/>
        <v/>
      </c>
      <c r="BD75" s="148" t="str">
        <f t="shared" ca="1" si="148"/>
        <v/>
      </c>
      <c r="BE75" s="149" t="str">
        <f t="shared" ca="1" si="149"/>
        <v/>
      </c>
      <c r="BF75" s="149" t="str">
        <f t="shared" ca="1" si="150"/>
        <v/>
      </c>
      <c r="BG75" s="149" t="str">
        <f t="shared" ca="1" si="151"/>
        <v/>
      </c>
      <c r="BH75" s="148" t="str">
        <f t="shared" ca="1" si="152"/>
        <v/>
      </c>
      <c r="BI75" s="148" t="str">
        <f t="shared" ca="1" si="153"/>
        <v/>
      </c>
      <c r="BJ75" s="148" t="str">
        <f t="shared" ca="1" si="154"/>
        <v/>
      </c>
      <c r="BK75" s="150" t="str">
        <f t="shared" ca="1" si="155"/>
        <v/>
      </c>
      <c r="BL75" s="150" t="str">
        <f t="shared" ca="1" si="156"/>
        <v/>
      </c>
      <c r="BM75" s="150" t="str">
        <f t="shared" ca="1" si="157"/>
        <v/>
      </c>
      <c r="BN75" s="4" t="e">
        <f t="shared" ca="1" si="158"/>
        <v>#VALUE!</v>
      </c>
      <c r="BO75" s="4" t="e">
        <f t="shared" ca="1" si="159"/>
        <v>#VALUE!</v>
      </c>
    </row>
    <row r="76" spans="1:67" s="36" customFormat="1" x14ac:dyDescent="0.2">
      <c r="A76" s="139">
        <v>72</v>
      </c>
      <c r="B76" s="145" t="str">
        <f t="shared" ca="1" si="94"/>
        <v/>
      </c>
      <c r="C76" s="146" t="str">
        <f t="shared" ca="1" si="95"/>
        <v/>
      </c>
      <c r="D76" s="146" t="str">
        <f t="shared" ca="1" si="96"/>
        <v/>
      </c>
      <c r="E76" s="147" t="str">
        <f t="shared" ca="1" si="97"/>
        <v/>
      </c>
      <c r="F76" s="147" t="str">
        <f t="shared" ca="1" si="98"/>
        <v/>
      </c>
      <c r="G76" s="147" t="str">
        <f t="shared" ca="1" si="99"/>
        <v/>
      </c>
      <c r="H76" s="147" t="str">
        <f t="shared" ca="1" si="100"/>
        <v/>
      </c>
      <c r="I76" s="147" t="str">
        <f t="shared" ca="1" si="101"/>
        <v/>
      </c>
      <c r="J76" s="147" t="str">
        <f t="shared" ca="1" si="102"/>
        <v/>
      </c>
      <c r="K76" s="147" t="str">
        <f t="shared" ca="1" si="103"/>
        <v/>
      </c>
      <c r="L76" s="147" t="str">
        <f t="shared" ca="1" si="104"/>
        <v/>
      </c>
      <c r="M76" s="147" t="str">
        <f t="shared" ca="1" si="105"/>
        <v/>
      </c>
      <c r="N76" s="147" t="str">
        <f t="shared" ca="1" si="106"/>
        <v/>
      </c>
      <c r="O76" s="147" t="str">
        <f t="shared" ca="1" si="107"/>
        <v/>
      </c>
      <c r="P76" s="147" t="str">
        <f t="shared" ca="1" si="108"/>
        <v/>
      </c>
      <c r="Q76" s="147" t="str">
        <f t="shared" ca="1" si="109"/>
        <v/>
      </c>
      <c r="R76" s="147" t="str">
        <f t="shared" ca="1" si="110"/>
        <v/>
      </c>
      <c r="S76" s="147" t="str">
        <f t="shared" ca="1" si="111"/>
        <v/>
      </c>
      <c r="T76" s="147" t="str">
        <f t="shared" ca="1" si="112"/>
        <v/>
      </c>
      <c r="U76" s="148" t="str">
        <f t="shared" ca="1" si="113"/>
        <v/>
      </c>
      <c r="V76" s="148" t="str">
        <f t="shared" ca="1" si="114"/>
        <v/>
      </c>
      <c r="W76" s="148" t="str">
        <f t="shared" ca="1" si="115"/>
        <v/>
      </c>
      <c r="X76" s="148" t="str">
        <f t="shared" ca="1" si="116"/>
        <v/>
      </c>
      <c r="Y76" s="148" t="str">
        <f t="shared" ca="1" si="117"/>
        <v/>
      </c>
      <c r="Z76" s="148" t="str">
        <f t="shared" ca="1" si="118"/>
        <v/>
      </c>
      <c r="AA76" s="149" t="str">
        <f t="shared" ca="1" si="119"/>
        <v/>
      </c>
      <c r="AB76" s="149" t="str">
        <f t="shared" ca="1" si="120"/>
        <v/>
      </c>
      <c r="AC76" s="149" t="str">
        <f t="shared" ca="1" si="121"/>
        <v/>
      </c>
      <c r="AD76" s="148" t="str">
        <f t="shared" ca="1" si="122"/>
        <v/>
      </c>
      <c r="AE76" s="148" t="str">
        <f t="shared" ca="1" si="123"/>
        <v/>
      </c>
      <c r="AF76" s="148" t="str">
        <f t="shared" ca="1" si="124"/>
        <v/>
      </c>
      <c r="AG76" s="148" t="str">
        <f t="shared" ca="1" si="125"/>
        <v/>
      </c>
      <c r="AH76" s="148" t="str">
        <f t="shared" ca="1" si="126"/>
        <v/>
      </c>
      <c r="AI76" s="148" t="str">
        <f t="shared" ca="1" si="127"/>
        <v/>
      </c>
      <c r="AJ76" s="149" t="str">
        <f t="shared" ca="1" si="128"/>
        <v/>
      </c>
      <c r="AK76" s="149" t="str">
        <f t="shared" ca="1" si="129"/>
        <v/>
      </c>
      <c r="AL76" s="149" t="str">
        <f t="shared" ca="1" si="130"/>
        <v/>
      </c>
      <c r="AM76" s="148" t="str">
        <f t="shared" ca="1" si="131"/>
        <v/>
      </c>
      <c r="AN76" s="148" t="str">
        <f t="shared" ca="1" si="132"/>
        <v/>
      </c>
      <c r="AO76" s="148" t="str">
        <f t="shared" ca="1" si="133"/>
        <v/>
      </c>
      <c r="AP76" s="148" t="str">
        <f t="shared" ca="1" si="134"/>
        <v/>
      </c>
      <c r="AQ76" s="148" t="str">
        <f t="shared" ca="1" si="135"/>
        <v/>
      </c>
      <c r="AR76" s="148" t="str">
        <f t="shared" ca="1" si="136"/>
        <v/>
      </c>
      <c r="AS76" s="149" t="str">
        <f t="shared" ca="1" si="137"/>
        <v/>
      </c>
      <c r="AT76" s="149" t="str">
        <f t="shared" ca="1" si="138"/>
        <v/>
      </c>
      <c r="AU76" s="149" t="str">
        <f t="shared" ca="1" si="139"/>
        <v/>
      </c>
      <c r="AV76" s="148" t="str">
        <f t="shared" ca="1" si="140"/>
        <v/>
      </c>
      <c r="AW76" s="148" t="str">
        <f t="shared" ca="1" si="141"/>
        <v/>
      </c>
      <c r="AX76" s="148" t="str">
        <f t="shared" ca="1" si="142"/>
        <v/>
      </c>
      <c r="AY76" s="148" t="str">
        <f t="shared" ca="1" si="143"/>
        <v/>
      </c>
      <c r="AZ76" s="148" t="str">
        <f t="shared" ca="1" si="144"/>
        <v/>
      </c>
      <c r="BA76" s="148" t="str">
        <f t="shared" ca="1" si="145"/>
        <v/>
      </c>
      <c r="BB76" s="148" t="str">
        <f t="shared" ca="1" si="146"/>
        <v/>
      </c>
      <c r="BC76" s="148" t="str">
        <f t="shared" ca="1" si="147"/>
        <v/>
      </c>
      <c r="BD76" s="148" t="str">
        <f t="shared" ca="1" si="148"/>
        <v/>
      </c>
      <c r="BE76" s="149" t="str">
        <f t="shared" ca="1" si="149"/>
        <v/>
      </c>
      <c r="BF76" s="149" t="str">
        <f t="shared" ca="1" si="150"/>
        <v/>
      </c>
      <c r="BG76" s="149" t="str">
        <f t="shared" ca="1" si="151"/>
        <v/>
      </c>
      <c r="BH76" s="148" t="str">
        <f t="shared" ca="1" si="152"/>
        <v/>
      </c>
      <c r="BI76" s="148" t="str">
        <f t="shared" ca="1" si="153"/>
        <v/>
      </c>
      <c r="BJ76" s="148" t="str">
        <f t="shared" ca="1" si="154"/>
        <v/>
      </c>
      <c r="BK76" s="150" t="str">
        <f t="shared" ca="1" si="155"/>
        <v/>
      </c>
      <c r="BL76" s="150" t="str">
        <f t="shared" ca="1" si="156"/>
        <v/>
      </c>
      <c r="BM76" s="150" t="str">
        <f t="shared" ca="1" si="157"/>
        <v/>
      </c>
      <c r="BN76" s="4" t="e">
        <f t="shared" ca="1" si="158"/>
        <v>#VALUE!</v>
      </c>
      <c r="BO76" s="4" t="e">
        <f t="shared" ca="1" si="159"/>
        <v>#VALUE!</v>
      </c>
    </row>
    <row r="77" spans="1:67" s="36" customFormat="1" x14ac:dyDescent="0.2">
      <c r="A77" s="139">
        <v>73</v>
      </c>
      <c r="B77" s="145" t="str">
        <f t="shared" ca="1" si="94"/>
        <v/>
      </c>
      <c r="C77" s="146" t="str">
        <f t="shared" ca="1" si="95"/>
        <v/>
      </c>
      <c r="D77" s="146" t="str">
        <f t="shared" ca="1" si="96"/>
        <v/>
      </c>
      <c r="E77" s="147" t="str">
        <f t="shared" ca="1" si="97"/>
        <v/>
      </c>
      <c r="F77" s="147" t="str">
        <f t="shared" ca="1" si="98"/>
        <v/>
      </c>
      <c r="G77" s="147" t="str">
        <f t="shared" ca="1" si="99"/>
        <v/>
      </c>
      <c r="H77" s="147" t="str">
        <f t="shared" ca="1" si="100"/>
        <v/>
      </c>
      <c r="I77" s="147" t="str">
        <f t="shared" ca="1" si="101"/>
        <v/>
      </c>
      <c r="J77" s="147" t="str">
        <f t="shared" ca="1" si="102"/>
        <v/>
      </c>
      <c r="K77" s="147" t="str">
        <f t="shared" ca="1" si="103"/>
        <v/>
      </c>
      <c r="L77" s="147" t="str">
        <f t="shared" ca="1" si="104"/>
        <v/>
      </c>
      <c r="M77" s="147" t="str">
        <f t="shared" ca="1" si="105"/>
        <v/>
      </c>
      <c r="N77" s="147" t="str">
        <f t="shared" ca="1" si="106"/>
        <v/>
      </c>
      <c r="O77" s="147" t="str">
        <f t="shared" ca="1" si="107"/>
        <v/>
      </c>
      <c r="P77" s="147" t="str">
        <f t="shared" ca="1" si="108"/>
        <v/>
      </c>
      <c r="Q77" s="147" t="str">
        <f t="shared" ca="1" si="109"/>
        <v/>
      </c>
      <c r="R77" s="147" t="str">
        <f t="shared" ca="1" si="110"/>
        <v/>
      </c>
      <c r="S77" s="147" t="str">
        <f t="shared" ca="1" si="111"/>
        <v/>
      </c>
      <c r="T77" s="147" t="str">
        <f t="shared" ca="1" si="112"/>
        <v/>
      </c>
      <c r="U77" s="148" t="str">
        <f t="shared" ca="1" si="113"/>
        <v/>
      </c>
      <c r="V77" s="148" t="str">
        <f t="shared" ca="1" si="114"/>
        <v/>
      </c>
      <c r="W77" s="148" t="str">
        <f t="shared" ca="1" si="115"/>
        <v/>
      </c>
      <c r="X77" s="148" t="str">
        <f t="shared" ca="1" si="116"/>
        <v/>
      </c>
      <c r="Y77" s="148" t="str">
        <f t="shared" ca="1" si="117"/>
        <v/>
      </c>
      <c r="Z77" s="148" t="str">
        <f t="shared" ca="1" si="118"/>
        <v/>
      </c>
      <c r="AA77" s="149" t="str">
        <f t="shared" ca="1" si="119"/>
        <v/>
      </c>
      <c r="AB77" s="149" t="str">
        <f t="shared" ca="1" si="120"/>
        <v/>
      </c>
      <c r="AC77" s="149" t="str">
        <f t="shared" ca="1" si="121"/>
        <v/>
      </c>
      <c r="AD77" s="148" t="str">
        <f t="shared" ca="1" si="122"/>
        <v/>
      </c>
      <c r="AE77" s="148" t="str">
        <f t="shared" ca="1" si="123"/>
        <v/>
      </c>
      <c r="AF77" s="148" t="str">
        <f t="shared" ca="1" si="124"/>
        <v/>
      </c>
      <c r="AG77" s="148" t="str">
        <f t="shared" ca="1" si="125"/>
        <v/>
      </c>
      <c r="AH77" s="148" t="str">
        <f t="shared" ca="1" si="126"/>
        <v/>
      </c>
      <c r="AI77" s="148" t="str">
        <f t="shared" ca="1" si="127"/>
        <v/>
      </c>
      <c r="AJ77" s="149" t="str">
        <f t="shared" ca="1" si="128"/>
        <v/>
      </c>
      <c r="AK77" s="149" t="str">
        <f t="shared" ca="1" si="129"/>
        <v/>
      </c>
      <c r="AL77" s="149" t="str">
        <f t="shared" ca="1" si="130"/>
        <v/>
      </c>
      <c r="AM77" s="148" t="str">
        <f t="shared" ca="1" si="131"/>
        <v/>
      </c>
      <c r="AN77" s="148" t="str">
        <f t="shared" ca="1" si="132"/>
        <v/>
      </c>
      <c r="AO77" s="148" t="str">
        <f t="shared" ca="1" si="133"/>
        <v/>
      </c>
      <c r="AP77" s="148" t="str">
        <f t="shared" ca="1" si="134"/>
        <v/>
      </c>
      <c r="AQ77" s="148" t="str">
        <f t="shared" ca="1" si="135"/>
        <v/>
      </c>
      <c r="AR77" s="148" t="str">
        <f t="shared" ca="1" si="136"/>
        <v/>
      </c>
      <c r="AS77" s="149" t="str">
        <f t="shared" ca="1" si="137"/>
        <v/>
      </c>
      <c r="AT77" s="149" t="str">
        <f t="shared" ca="1" si="138"/>
        <v/>
      </c>
      <c r="AU77" s="149" t="str">
        <f t="shared" ca="1" si="139"/>
        <v/>
      </c>
      <c r="AV77" s="148" t="str">
        <f t="shared" ca="1" si="140"/>
        <v/>
      </c>
      <c r="AW77" s="148" t="str">
        <f t="shared" ca="1" si="141"/>
        <v/>
      </c>
      <c r="AX77" s="148" t="str">
        <f t="shared" ca="1" si="142"/>
        <v/>
      </c>
      <c r="AY77" s="148" t="str">
        <f t="shared" ca="1" si="143"/>
        <v/>
      </c>
      <c r="AZ77" s="148" t="str">
        <f t="shared" ca="1" si="144"/>
        <v/>
      </c>
      <c r="BA77" s="148" t="str">
        <f t="shared" ca="1" si="145"/>
        <v/>
      </c>
      <c r="BB77" s="148" t="str">
        <f t="shared" ca="1" si="146"/>
        <v/>
      </c>
      <c r="BC77" s="148" t="str">
        <f t="shared" ca="1" si="147"/>
        <v/>
      </c>
      <c r="BD77" s="148" t="str">
        <f t="shared" ca="1" si="148"/>
        <v/>
      </c>
      <c r="BE77" s="149" t="str">
        <f t="shared" ca="1" si="149"/>
        <v/>
      </c>
      <c r="BF77" s="149" t="str">
        <f t="shared" ca="1" si="150"/>
        <v/>
      </c>
      <c r="BG77" s="149" t="str">
        <f t="shared" ca="1" si="151"/>
        <v/>
      </c>
      <c r="BH77" s="148" t="str">
        <f t="shared" ca="1" si="152"/>
        <v/>
      </c>
      <c r="BI77" s="148" t="str">
        <f t="shared" ca="1" si="153"/>
        <v/>
      </c>
      <c r="BJ77" s="148" t="str">
        <f t="shared" ca="1" si="154"/>
        <v/>
      </c>
      <c r="BK77" s="150" t="str">
        <f t="shared" ca="1" si="155"/>
        <v/>
      </c>
      <c r="BL77" s="150" t="str">
        <f t="shared" ca="1" si="156"/>
        <v/>
      </c>
      <c r="BM77" s="150" t="str">
        <f t="shared" ca="1" si="157"/>
        <v/>
      </c>
      <c r="BN77" s="4" t="e">
        <f t="shared" ca="1" si="158"/>
        <v>#VALUE!</v>
      </c>
      <c r="BO77" s="4" t="e">
        <f t="shared" ca="1" si="159"/>
        <v>#VALUE!</v>
      </c>
    </row>
    <row r="78" spans="1:67" s="36" customFormat="1" x14ac:dyDescent="0.2">
      <c r="A78" s="139">
        <v>74</v>
      </c>
      <c r="B78" s="145" t="str">
        <f t="shared" ca="1" si="94"/>
        <v/>
      </c>
      <c r="C78" s="146" t="str">
        <f t="shared" ca="1" si="95"/>
        <v/>
      </c>
      <c r="D78" s="146" t="str">
        <f t="shared" ca="1" si="96"/>
        <v/>
      </c>
      <c r="E78" s="147" t="str">
        <f t="shared" ca="1" si="97"/>
        <v/>
      </c>
      <c r="F78" s="147" t="str">
        <f t="shared" ca="1" si="98"/>
        <v/>
      </c>
      <c r="G78" s="147" t="str">
        <f t="shared" ca="1" si="99"/>
        <v/>
      </c>
      <c r="H78" s="147" t="str">
        <f t="shared" ca="1" si="100"/>
        <v/>
      </c>
      <c r="I78" s="147" t="str">
        <f t="shared" ca="1" si="101"/>
        <v/>
      </c>
      <c r="J78" s="147" t="str">
        <f t="shared" ca="1" si="102"/>
        <v/>
      </c>
      <c r="K78" s="147" t="str">
        <f t="shared" ca="1" si="103"/>
        <v/>
      </c>
      <c r="L78" s="147" t="str">
        <f t="shared" ca="1" si="104"/>
        <v/>
      </c>
      <c r="M78" s="147" t="str">
        <f t="shared" ca="1" si="105"/>
        <v/>
      </c>
      <c r="N78" s="147" t="str">
        <f t="shared" ca="1" si="106"/>
        <v/>
      </c>
      <c r="O78" s="147" t="str">
        <f t="shared" ca="1" si="107"/>
        <v/>
      </c>
      <c r="P78" s="147" t="str">
        <f t="shared" ca="1" si="108"/>
        <v/>
      </c>
      <c r="Q78" s="147" t="str">
        <f t="shared" ca="1" si="109"/>
        <v/>
      </c>
      <c r="R78" s="147" t="str">
        <f t="shared" ca="1" si="110"/>
        <v/>
      </c>
      <c r="S78" s="147" t="str">
        <f t="shared" ca="1" si="111"/>
        <v/>
      </c>
      <c r="T78" s="147" t="str">
        <f t="shared" ca="1" si="112"/>
        <v/>
      </c>
      <c r="U78" s="148" t="str">
        <f t="shared" ca="1" si="113"/>
        <v/>
      </c>
      <c r="V78" s="148" t="str">
        <f t="shared" ca="1" si="114"/>
        <v/>
      </c>
      <c r="W78" s="148" t="str">
        <f t="shared" ca="1" si="115"/>
        <v/>
      </c>
      <c r="X78" s="148" t="str">
        <f t="shared" ca="1" si="116"/>
        <v/>
      </c>
      <c r="Y78" s="148" t="str">
        <f t="shared" ca="1" si="117"/>
        <v/>
      </c>
      <c r="Z78" s="148" t="str">
        <f t="shared" ca="1" si="118"/>
        <v/>
      </c>
      <c r="AA78" s="149" t="str">
        <f t="shared" ca="1" si="119"/>
        <v/>
      </c>
      <c r="AB78" s="149" t="str">
        <f t="shared" ca="1" si="120"/>
        <v/>
      </c>
      <c r="AC78" s="149" t="str">
        <f t="shared" ca="1" si="121"/>
        <v/>
      </c>
      <c r="AD78" s="148" t="str">
        <f t="shared" ca="1" si="122"/>
        <v/>
      </c>
      <c r="AE78" s="148" t="str">
        <f t="shared" ca="1" si="123"/>
        <v/>
      </c>
      <c r="AF78" s="148" t="str">
        <f t="shared" ca="1" si="124"/>
        <v/>
      </c>
      <c r="AG78" s="148" t="str">
        <f t="shared" ca="1" si="125"/>
        <v/>
      </c>
      <c r="AH78" s="148" t="str">
        <f t="shared" ca="1" si="126"/>
        <v/>
      </c>
      <c r="AI78" s="148" t="str">
        <f t="shared" ca="1" si="127"/>
        <v/>
      </c>
      <c r="AJ78" s="149" t="str">
        <f t="shared" ca="1" si="128"/>
        <v/>
      </c>
      <c r="AK78" s="149" t="str">
        <f t="shared" ca="1" si="129"/>
        <v/>
      </c>
      <c r="AL78" s="149" t="str">
        <f t="shared" ca="1" si="130"/>
        <v/>
      </c>
      <c r="AM78" s="148" t="str">
        <f t="shared" ca="1" si="131"/>
        <v/>
      </c>
      <c r="AN78" s="148" t="str">
        <f t="shared" ca="1" si="132"/>
        <v/>
      </c>
      <c r="AO78" s="148" t="str">
        <f t="shared" ca="1" si="133"/>
        <v/>
      </c>
      <c r="AP78" s="148" t="str">
        <f t="shared" ca="1" si="134"/>
        <v/>
      </c>
      <c r="AQ78" s="148" t="str">
        <f t="shared" ca="1" si="135"/>
        <v/>
      </c>
      <c r="AR78" s="148" t="str">
        <f t="shared" ca="1" si="136"/>
        <v/>
      </c>
      <c r="AS78" s="149" t="str">
        <f t="shared" ca="1" si="137"/>
        <v/>
      </c>
      <c r="AT78" s="149" t="str">
        <f t="shared" ca="1" si="138"/>
        <v/>
      </c>
      <c r="AU78" s="149" t="str">
        <f t="shared" ca="1" si="139"/>
        <v/>
      </c>
      <c r="AV78" s="148" t="str">
        <f t="shared" ca="1" si="140"/>
        <v/>
      </c>
      <c r="AW78" s="148" t="str">
        <f t="shared" ca="1" si="141"/>
        <v/>
      </c>
      <c r="AX78" s="148" t="str">
        <f t="shared" ca="1" si="142"/>
        <v/>
      </c>
      <c r="AY78" s="148" t="str">
        <f t="shared" ca="1" si="143"/>
        <v/>
      </c>
      <c r="AZ78" s="148" t="str">
        <f t="shared" ca="1" si="144"/>
        <v/>
      </c>
      <c r="BA78" s="148" t="str">
        <f t="shared" ca="1" si="145"/>
        <v/>
      </c>
      <c r="BB78" s="148" t="str">
        <f t="shared" ca="1" si="146"/>
        <v/>
      </c>
      <c r="BC78" s="148" t="str">
        <f t="shared" ca="1" si="147"/>
        <v/>
      </c>
      <c r="BD78" s="148" t="str">
        <f t="shared" ca="1" si="148"/>
        <v/>
      </c>
      <c r="BE78" s="149" t="str">
        <f t="shared" ca="1" si="149"/>
        <v/>
      </c>
      <c r="BF78" s="149" t="str">
        <f t="shared" ca="1" si="150"/>
        <v/>
      </c>
      <c r="BG78" s="149" t="str">
        <f t="shared" ca="1" si="151"/>
        <v/>
      </c>
      <c r="BH78" s="148" t="str">
        <f t="shared" ca="1" si="152"/>
        <v/>
      </c>
      <c r="BI78" s="148" t="str">
        <f t="shared" ca="1" si="153"/>
        <v/>
      </c>
      <c r="BJ78" s="148" t="str">
        <f t="shared" ca="1" si="154"/>
        <v/>
      </c>
      <c r="BK78" s="150" t="str">
        <f t="shared" ca="1" si="155"/>
        <v/>
      </c>
      <c r="BL78" s="150" t="str">
        <f t="shared" ca="1" si="156"/>
        <v/>
      </c>
      <c r="BM78" s="150" t="str">
        <f t="shared" ca="1" si="157"/>
        <v/>
      </c>
      <c r="BN78" s="4" t="e">
        <f t="shared" ca="1" si="158"/>
        <v>#VALUE!</v>
      </c>
      <c r="BO78" s="4" t="e">
        <f t="shared" ca="1" si="159"/>
        <v>#VALUE!</v>
      </c>
    </row>
    <row r="79" spans="1:67" s="36" customFormat="1" x14ac:dyDescent="0.2">
      <c r="A79" s="139">
        <v>75</v>
      </c>
      <c r="B79" s="145" t="str">
        <f t="shared" ca="1" si="94"/>
        <v/>
      </c>
      <c r="C79" s="146" t="str">
        <f t="shared" ca="1" si="95"/>
        <v/>
      </c>
      <c r="D79" s="146" t="str">
        <f t="shared" ca="1" si="96"/>
        <v/>
      </c>
      <c r="E79" s="147" t="str">
        <f t="shared" ca="1" si="97"/>
        <v/>
      </c>
      <c r="F79" s="147" t="str">
        <f t="shared" ca="1" si="98"/>
        <v/>
      </c>
      <c r="G79" s="147" t="str">
        <f t="shared" ca="1" si="99"/>
        <v/>
      </c>
      <c r="H79" s="147" t="str">
        <f t="shared" ca="1" si="100"/>
        <v/>
      </c>
      <c r="I79" s="147" t="str">
        <f t="shared" ca="1" si="101"/>
        <v/>
      </c>
      <c r="J79" s="147" t="str">
        <f t="shared" ca="1" si="102"/>
        <v/>
      </c>
      <c r="K79" s="147" t="str">
        <f t="shared" ca="1" si="103"/>
        <v/>
      </c>
      <c r="L79" s="147" t="str">
        <f t="shared" ca="1" si="104"/>
        <v/>
      </c>
      <c r="M79" s="147" t="str">
        <f t="shared" ca="1" si="105"/>
        <v/>
      </c>
      <c r="N79" s="147" t="str">
        <f t="shared" ca="1" si="106"/>
        <v/>
      </c>
      <c r="O79" s="147" t="str">
        <f t="shared" ca="1" si="107"/>
        <v/>
      </c>
      <c r="P79" s="147" t="str">
        <f t="shared" ca="1" si="108"/>
        <v/>
      </c>
      <c r="Q79" s="147" t="str">
        <f t="shared" ca="1" si="109"/>
        <v/>
      </c>
      <c r="R79" s="147" t="str">
        <f t="shared" ca="1" si="110"/>
        <v/>
      </c>
      <c r="S79" s="147" t="str">
        <f t="shared" ca="1" si="111"/>
        <v/>
      </c>
      <c r="T79" s="147" t="str">
        <f t="shared" ca="1" si="112"/>
        <v/>
      </c>
      <c r="U79" s="148" t="str">
        <f t="shared" ca="1" si="113"/>
        <v/>
      </c>
      <c r="V79" s="148" t="str">
        <f t="shared" ca="1" si="114"/>
        <v/>
      </c>
      <c r="W79" s="148" t="str">
        <f t="shared" ca="1" si="115"/>
        <v/>
      </c>
      <c r="X79" s="148" t="str">
        <f t="shared" ca="1" si="116"/>
        <v/>
      </c>
      <c r="Y79" s="148" t="str">
        <f t="shared" ca="1" si="117"/>
        <v/>
      </c>
      <c r="Z79" s="148" t="str">
        <f t="shared" ca="1" si="118"/>
        <v/>
      </c>
      <c r="AA79" s="149" t="str">
        <f t="shared" ca="1" si="119"/>
        <v/>
      </c>
      <c r="AB79" s="149" t="str">
        <f t="shared" ca="1" si="120"/>
        <v/>
      </c>
      <c r="AC79" s="149" t="str">
        <f t="shared" ca="1" si="121"/>
        <v/>
      </c>
      <c r="AD79" s="148" t="str">
        <f t="shared" ca="1" si="122"/>
        <v/>
      </c>
      <c r="AE79" s="148" t="str">
        <f t="shared" ca="1" si="123"/>
        <v/>
      </c>
      <c r="AF79" s="148" t="str">
        <f t="shared" ca="1" si="124"/>
        <v/>
      </c>
      <c r="AG79" s="148" t="str">
        <f t="shared" ca="1" si="125"/>
        <v/>
      </c>
      <c r="AH79" s="148" t="str">
        <f t="shared" ca="1" si="126"/>
        <v/>
      </c>
      <c r="AI79" s="148" t="str">
        <f t="shared" ca="1" si="127"/>
        <v/>
      </c>
      <c r="AJ79" s="149" t="str">
        <f t="shared" ca="1" si="128"/>
        <v/>
      </c>
      <c r="AK79" s="149" t="str">
        <f t="shared" ca="1" si="129"/>
        <v/>
      </c>
      <c r="AL79" s="149" t="str">
        <f t="shared" ca="1" si="130"/>
        <v/>
      </c>
      <c r="AM79" s="148" t="str">
        <f t="shared" ca="1" si="131"/>
        <v/>
      </c>
      <c r="AN79" s="148" t="str">
        <f t="shared" ca="1" si="132"/>
        <v/>
      </c>
      <c r="AO79" s="148" t="str">
        <f t="shared" ca="1" si="133"/>
        <v/>
      </c>
      <c r="AP79" s="148" t="str">
        <f t="shared" ca="1" si="134"/>
        <v/>
      </c>
      <c r="AQ79" s="148" t="str">
        <f t="shared" ca="1" si="135"/>
        <v/>
      </c>
      <c r="AR79" s="148" t="str">
        <f t="shared" ca="1" si="136"/>
        <v/>
      </c>
      <c r="AS79" s="149" t="str">
        <f t="shared" ca="1" si="137"/>
        <v/>
      </c>
      <c r="AT79" s="149" t="str">
        <f t="shared" ca="1" si="138"/>
        <v/>
      </c>
      <c r="AU79" s="149" t="str">
        <f t="shared" ca="1" si="139"/>
        <v/>
      </c>
      <c r="AV79" s="148" t="str">
        <f t="shared" ca="1" si="140"/>
        <v/>
      </c>
      <c r="AW79" s="148" t="str">
        <f t="shared" ca="1" si="141"/>
        <v/>
      </c>
      <c r="AX79" s="148" t="str">
        <f t="shared" ca="1" si="142"/>
        <v/>
      </c>
      <c r="AY79" s="148" t="str">
        <f t="shared" ca="1" si="143"/>
        <v/>
      </c>
      <c r="AZ79" s="148" t="str">
        <f t="shared" ca="1" si="144"/>
        <v/>
      </c>
      <c r="BA79" s="148" t="str">
        <f t="shared" ca="1" si="145"/>
        <v/>
      </c>
      <c r="BB79" s="148" t="str">
        <f t="shared" ca="1" si="146"/>
        <v/>
      </c>
      <c r="BC79" s="148" t="str">
        <f t="shared" ca="1" si="147"/>
        <v/>
      </c>
      <c r="BD79" s="148" t="str">
        <f t="shared" ca="1" si="148"/>
        <v/>
      </c>
      <c r="BE79" s="149" t="str">
        <f t="shared" ca="1" si="149"/>
        <v/>
      </c>
      <c r="BF79" s="149" t="str">
        <f t="shared" ca="1" si="150"/>
        <v/>
      </c>
      <c r="BG79" s="149" t="str">
        <f t="shared" ca="1" si="151"/>
        <v/>
      </c>
      <c r="BH79" s="148" t="str">
        <f t="shared" ca="1" si="152"/>
        <v/>
      </c>
      <c r="BI79" s="148" t="str">
        <f t="shared" ca="1" si="153"/>
        <v/>
      </c>
      <c r="BJ79" s="148" t="str">
        <f t="shared" ca="1" si="154"/>
        <v/>
      </c>
      <c r="BK79" s="150" t="str">
        <f t="shared" ca="1" si="155"/>
        <v/>
      </c>
      <c r="BL79" s="150" t="str">
        <f t="shared" ca="1" si="156"/>
        <v/>
      </c>
      <c r="BM79" s="150" t="str">
        <f t="shared" ca="1" si="157"/>
        <v/>
      </c>
      <c r="BN79" s="4" t="e">
        <f t="shared" ca="1" si="158"/>
        <v>#VALUE!</v>
      </c>
      <c r="BO79" s="4" t="e">
        <f t="shared" ca="1" si="159"/>
        <v>#VALUE!</v>
      </c>
    </row>
    <row r="80" spans="1:67" s="36" customFormat="1" x14ac:dyDescent="0.2">
      <c r="A80" s="139">
        <v>76</v>
      </c>
      <c r="B80" s="145" t="str">
        <f t="shared" ca="1" si="94"/>
        <v/>
      </c>
      <c r="C80" s="146" t="str">
        <f t="shared" ca="1" si="95"/>
        <v/>
      </c>
      <c r="D80" s="146" t="str">
        <f t="shared" ca="1" si="96"/>
        <v/>
      </c>
      <c r="E80" s="147" t="str">
        <f t="shared" ca="1" si="97"/>
        <v/>
      </c>
      <c r="F80" s="147" t="str">
        <f t="shared" ca="1" si="98"/>
        <v/>
      </c>
      <c r="G80" s="147" t="str">
        <f t="shared" ca="1" si="99"/>
        <v/>
      </c>
      <c r="H80" s="147" t="str">
        <f t="shared" ca="1" si="100"/>
        <v/>
      </c>
      <c r="I80" s="147" t="str">
        <f t="shared" ca="1" si="101"/>
        <v/>
      </c>
      <c r="J80" s="147" t="str">
        <f t="shared" ca="1" si="102"/>
        <v/>
      </c>
      <c r="K80" s="147" t="str">
        <f t="shared" ca="1" si="103"/>
        <v/>
      </c>
      <c r="L80" s="147" t="str">
        <f t="shared" ca="1" si="104"/>
        <v/>
      </c>
      <c r="M80" s="147" t="str">
        <f t="shared" ca="1" si="105"/>
        <v/>
      </c>
      <c r="N80" s="147" t="str">
        <f t="shared" ca="1" si="106"/>
        <v/>
      </c>
      <c r="O80" s="147" t="str">
        <f t="shared" ca="1" si="107"/>
        <v/>
      </c>
      <c r="P80" s="147" t="str">
        <f t="shared" ca="1" si="108"/>
        <v/>
      </c>
      <c r="Q80" s="147" t="str">
        <f t="shared" ca="1" si="109"/>
        <v/>
      </c>
      <c r="R80" s="147" t="str">
        <f t="shared" ca="1" si="110"/>
        <v/>
      </c>
      <c r="S80" s="147" t="str">
        <f t="shared" ca="1" si="111"/>
        <v/>
      </c>
      <c r="T80" s="147" t="str">
        <f t="shared" ca="1" si="112"/>
        <v/>
      </c>
      <c r="U80" s="148" t="str">
        <f t="shared" ca="1" si="113"/>
        <v/>
      </c>
      <c r="V80" s="148" t="str">
        <f t="shared" ca="1" si="114"/>
        <v/>
      </c>
      <c r="W80" s="148" t="str">
        <f t="shared" ca="1" si="115"/>
        <v/>
      </c>
      <c r="X80" s="148" t="str">
        <f t="shared" ca="1" si="116"/>
        <v/>
      </c>
      <c r="Y80" s="148" t="str">
        <f t="shared" ca="1" si="117"/>
        <v/>
      </c>
      <c r="Z80" s="148" t="str">
        <f t="shared" ca="1" si="118"/>
        <v/>
      </c>
      <c r="AA80" s="149" t="str">
        <f t="shared" ca="1" si="119"/>
        <v/>
      </c>
      <c r="AB80" s="149" t="str">
        <f t="shared" ca="1" si="120"/>
        <v/>
      </c>
      <c r="AC80" s="149" t="str">
        <f t="shared" ca="1" si="121"/>
        <v/>
      </c>
      <c r="AD80" s="148" t="str">
        <f t="shared" ca="1" si="122"/>
        <v/>
      </c>
      <c r="AE80" s="148" t="str">
        <f t="shared" ca="1" si="123"/>
        <v/>
      </c>
      <c r="AF80" s="148" t="str">
        <f t="shared" ca="1" si="124"/>
        <v/>
      </c>
      <c r="AG80" s="148" t="str">
        <f t="shared" ca="1" si="125"/>
        <v/>
      </c>
      <c r="AH80" s="148" t="str">
        <f t="shared" ca="1" si="126"/>
        <v/>
      </c>
      <c r="AI80" s="148" t="str">
        <f t="shared" ca="1" si="127"/>
        <v/>
      </c>
      <c r="AJ80" s="149" t="str">
        <f t="shared" ca="1" si="128"/>
        <v/>
      </c>
      <c r="AK80" s="149" t="str">
        <f t="shared" ca="1" si="129"/>
        <v/>
      </c>
      <c r="AL80" s="149" t="str">
        <f t="shared" ca="1" si="130"/>
        <v/>
      </c>
      <c r="AM80" s="148" t="str">
        <f t="shared" ca="1" si="131"/>
        <v/>
      </c>
      <c r="AN80" s="148" t="str">
        <f t="shared" ca="1" si="132"/>
        <v/>
      </c>
      <c r="AO80" s="148" t="str">
        <f t="shared" ca="1" si="133"/>
        <v/>
      </c>
      <c r="AP80" s="148" t="str">
        <f t="shared" ca="1" si="134"/>
        <v/>
      </c>
      <c r="AQ80" s="148" t="str">
        <f t="shared" ca="1" si="135"/>
        <v/>
      </c>
      <c r="AR80" s="148" t="str">
        <f t="shared" ca="1" si="136"/>
        <v/>
      </c>
      <c r="AS80" s="149" t="str">
        <f t="shared" ca="1" si="137"/>
        <v/>
      </c>
      <c r="AT80" s="149" t="str">
        <f t="shared" ca="1" si="138"/>
        <v/>
      </c>
      <c r="AU80" s="149" t="str">
        <f t="shared" ca="1" si="139"/>
        <v/>
      </c>
      <c r="AV80" s="148" t="str">
        <f t="shared" ca="1" si="140"/>
        <v/>
      </c>
      <c r="AW80" s="148" t="str">
        <f t="shared" ca="1" si="141"/>
        <v/>
      </c>
      <c r="AX80" s="148" t="str">
        <f t="shared" ca="1" si="142"/>
        <v/>
      </c>
      <c r="AY80" s="148" t="str">
        <f t="shared" ca="1" si="143"/>
        <v/>
      </c>
      <c r="AZ80" s="148" t="str">
        <f t="shared" ca="1" si="144"/>
        <v/>
      </c>
      <c r="BA80" s="148" t="str">
        <f t="shared" ca="1" si="145"/>
        <v/>
      </c>
      <c r="BB80" s="148" t="str">
        <f t="shared" ca="1" si="146"/>
        <v/>
      </c>
      <c r="BC80" s="148" t="str">
        <f t="shared" ca="1" si="147"/>
        <v/>
      </c>
      <c r="BD80" s="148" t="str">
        <f t="shared" ca="1" si="148"/>
        <v/>
      </c>
      <c r="BE80" s="149" t="str">
        <f t="shared" ca="1" si="149"/>
        <v/>
      </c>
      <c r="BF80" s="149" t="str">
        <f t="shared" ca="1" si="150"/>
        <v/>
      </c>
      <c r="BG80" s="149" t="str">
        <f t="shared" ca="1" si="151"/>
        <v/>
      </c>
      <c r="BH80" s="148" t="str">
        <f t="shared" ca="1" si="152"/>
        <v/>
      </c>
      <c r="BI80" s="148" t="str">
        <f t="shared" ca="1" si="153"/>
        <v/>
      </c>
      <c r="BJ80" s="148" t="str">
        <f t="shared" ca="1" si="154"/>
        <v/>
      </c>
      <c r="BK80" s="150" t="str">
        <f t="shared" ca="1" si="155"/>
        <v/>
      </c>
      <c r="BL80" s="150" t="str">
        <f t="shared" ca="1" si="156"/>
        <v/>
      </c>
      <c r="BM80" s="150" t="str">
        <f t="shared" ca="1" si="157"/>
        <v/>
      </c>
      <c r="BN80" s="4" t="e">
        <f t="shared" ca="1" si="158"/>
        <v>#VALUE!</v>
      </c>
      <c r="BO80" s="4" t="e">
        <f t="shared" ca="1" si="159"/>
        <v>#VALUE!</v>
      </c>
    </row>
    <row r="81" spans="1:67" s="36" customFormat="1" x14ac:dyDescent="0.2">
      <c r="A81" s="139">
        <v>77</v>
      </c>
      <c r="B81" s="145" t="str">
        <f t="shared" ca="1" si="94"/>
        <v/>
      </c>
      <c r="C81" s="146" t="str">
        <f t="shared" ca="1" si="95"/>
        <v/>
      </c>
      <c r="D81" s="146" t="str">
        <f t="shared" ca="1" si="96"/>
        <v/>
      </c>
      <c r="E81" s="147" t="str">
        <f t="shared" ca="1" si="97"/>
        <v/>
      </c>
      <c r="F81" s="147" t="str">
        <f t="shared" ca="1" si="98"/>
        <v/>
      </c>
      <c r="G81" s="147" t="str">
        <f t="shared" ca="1" si="99"/>
        <v/>
      </c>
      <c r="H81" s="147" t="str">
        <f t="shared" ca="1" si="100"/>
        <v/>
      </c>
      <c r="I81" s="147" t="str">
        <f t="shared" ca="1" si="101"/>
        <v/>
      </c>
      <c r="J81" s="147" t="str">
        <f t="shared" ca="1" si="102"/>
        <v/>
      </c>
      <c r="K81" s="147" t="str">
        <f t="shared" ca="1" si="103"/>
        <v/>
      </c>
      <c r="L81" s="147" t="str">
        <f t="shared" ca="1" si="104"/>
        <v/>
      </c>
      <c r="M81" s="147" t="str">
        <f t="shared" ca="1" si="105"/>
        <v/>
      </c>
      <c r="N81" s="147" t="str">
        <f t="shared" ca="1" si="106"/>
        <v/>
      </c>
      <c r="O81" s="147" t="str">
        <f t="shared" ca="1" si="107"/>
        <v/>
      </c>
      <c r="P81" s="147" t="str">
        <f t="shared" ca="1" si="108"/>
        <v/>
      </c>
      <c r="Q81" s="147" t="str">
        <f t="shared" ca="1" si="109"/>
        <v/>
      </c>
      <c r="R81" s="147" t="str">
        <f t="shared" ca="1" si="110"/>
        <v/>
      </c>
      <c r="S81" s="147" t="str">
        <f t="shared" ca="1" si="111"/>
        <v/>
      </c>
      <c r="T81" s="147" t="str">
        <f t="shared" ca="1" si="112"/>
        <v/>
      </c>
      <c r="U81" s="148" t="str">
        <f t="shared" ca="1" si="113"/>
        <v/>
      </c>
      <c r="V81" s="148" t="str">
        <f t="shared" ca="1" si="114"/>
        <v/>
      </c>
      <c r="W81" s="148" t="str">
        <f t="shared" ca="1" si="115"/>
        <v/>
      </c>
      <c r="X81" s="148" t="str">
        <f t="shared" ca="1" si="116"/>
        <v/>
      </c>
      <c r="Y81" s="148" t="str">
        <f t="shared" ca="1" si="117"/>
        <v/>
      </c>
      <c r="Z81" s="148" t="str">
        <f t="shared" ca="1" si="118"/>
        <v/>
      </c>
      <c r="AA81" s="149" t="str">
        <f t="shared" ca="1" si="119"/>
        <v/>
      </c>
      <c r="AB81" s="149" t="str">
        <f t="shared" ca="1" si="120"/>
        <v/>
      </c>
      <c r="AC81" s="149" t="str">
        <f t="shared" ca="1" si="121"/>
        <v/>
      </c>
      <c r="AD81" s="148" t="str">
        <f t="shared" ca="1" si="122"/>
        <v/>
      </c>
      <c r="AE81" s="148" t="str">
        <f t="shared" ca="1" si="123"/>
        <v/>
      </c>
      <c r="AF81" s="148" t="str">
        <f t="shared" ca="1" si="124"/>
        <v/>
      </c>
      <c r="AG81" s="148" t="str">
        <f t="shared" ca="1" si="125"/>
        <v/>
      </c>
      <c r="AH81" s="148" t="str">
        <f t="shared" ca="1" si="126"/>
        <v/>
      </c>
      <c r="AI81" s="148" t="str">
        <f t="shared" ca="1" si="127"/>
        <v/>
      </c>
      <c r="AJ81" s="149" t="str">
        <f t="shared" ca="1" si="128"/>
        <v/>
      </c>
      <c r="AK81" s="149" t="str">
        <f t="shared" ca="1" si="129"/>
        <v/>
      </c>
      <c r="AL81" s="149" t="str">
        <f t="shared" ca="1" si="130"/>
        <v/>
      </c>
      <c r="AM81" s="148" t="str">
        <f t="shared" ca="1" si="131"/>
        <v/>
      </c>
      <c r="AN81" s="148" t="str">
        <f t="shared" ca="1" si="132"/>
        <v/>
      </c>
      <c r="AO81" s="148" t="str">
        <f t="shared" ca="1" si="133"/>
        <v/>
      </c>
      <c r="AP81" s="148" t="str">
        <f t="shared" ca="1" si="134"/>
        <v/>
      </c>
      <c r="AQ81" s="148" t="str">
        <f t="shared" ca="1" si="135"/>
        <v/>
      </c>
      <c r="AR81" s="148" t="str">
        <f t="shared" ca="1" si="136"/>
        <v/>
      </c>
      <c r="AS81" s="149" t="str">
        <f t="shared" ca="1" si="137"/>
        <v/>
      </c>
      <c r="AT81" s="149" t="str">
        <f t="shared" ca="1" si="138"/>
        <v/>
      </c>
      <c r="AU81" s="149" t="str">
        <f t="shared" ca="1" si="139"/>
        <v/>
      </c>
      <c r="AV81" s="148" t="str">
        <f t="shared" ca="1" si="140"/>
        <v/>
      </c>
      <c r="AW81" s="148" t="str">
        <f t="shared" ca="1" si="141"/>
        <v/>
      </c>
      <c r="AX81" s="148" t="str">
        <f t="shared" ca="1" si="142"/>
        <v/>
      </c>
      <c r="AY81" s="148" t="str">
        <f t="shared" ca="1" si="143"/>
        <v/>
      </c>
      <c r="AZ81" s="148" t="str">
        <f t="shared" ca="1" si="144"/>
        <v/>
      </c>
      <c r="BA81" s="148" t="str">
        <f t="shared" ca="1" si="145"/>
        <v/>
      </c>
      <c r="BB81" s="148" t="str">
        <f t="shared" ca="1" si="146"/>
        <v/>
      </c>
      <c r="BC81" s="148" t="str">
        <f t="shared" ca="1" si="147"/>
        <v/>
      </c>
      <c r="BD81" s="148" t="str">
        <f t="shared" ca="1" si="148"/>
        <v/>
      </c>
      <c r="BE81" s="149" t="str">
        <f t="shared" ca="1" si="149"/>
        <v/>
      </c>
      <c r="BF81" s="149" t="str">
        <f t="shared" ca="1" si="150"/>
        <v/>
      </c>
      <c r="BG81" s="149" t="str">
        <f t="shared" ca="1" si="151"/>
        <v/>
      </c>
      <c r="BH81" s="148" t="str">
        <f t="shared" ca="1" si="152"/>
        <v/>
      </c>
      <c r="BI81" s="148" t="str">
        <f t="shared" ca="1" si="153"/>
        <v/>
      </c>
      <c r="BJ81" s="148" t="str">
        <f t="shared" ca="1" si="154"/>
        <v/>
      </c>
      <c r="BK81" s="150" t="str">
        <f t="shared" ca="1" si="155"/>
        <v/>
      </c>
      <c r="BL81" s="150" t="str">
        <f t="shared" ca="1" si="156"/>
        <v/>
      </c>
      <c r="BM81" s="150" t="str">
        <f t="shared" ca="1" si="157"/>
        <v/>
      </c>
      <c r="BN81" s="4" t="e">
        <f t="shared" ca="1" si="158"/>
        <v>#VALUE!</v>
      </c>
      <c r="BO81" s="4" t="e">
        <f t="shared" ca="1" si="159"/>
        <v>#VALUE!</v>
      </c>
    </row>
    <row r="82" spans="1:67" s="36" customFormat="1" x14ac:dyDescent="0.2">
      <c r="A82" s="139">
        <v>78</v>
      </c>
      <c r="B82" s="145" t="str">
        <f t="shared" ca="1" si="94"/>
        <v/>
      </c>
      <c r="C82" s="146" t="str">
        <f t="shared" ca="1" si="95"/>
        <v/>
      </c>
      <c r="D82" s="146" t="str">
        <f t="shared" ca="1" si="96"/>
        <v/>
      </c>
      <c r="E82" s="147" t="str">
        <f t="shared" ca="1" si="97"/>
        <v/>
      </c>
      <c r="F82" s="147" t="str">
        <f t="shared" ca="1" si="98"/>
        <v/>
      </c>
      <c r="G82" s="147" t="str">
        <f t="shared" ca="1" si="99"/>
        <v/>
      </c>
      <c r="H82" s="147" t="str">
        <f t="shared" ca="1" si="100"/>
        <v/>
      </c>
      <c r="I82" s="147" t="str">
        <f t="shared" ca="1" si="101"/>
        <v/>
      </c>
      <c r="J82" s="147" t="str">
        <f t="shared" ca="1" si="102"/>
        <v/>
      </c>
      <c r="K82" s="147" t="str">
        <f t="shared" ca="1" si="103"/>
        <v/>
      </c>
      <c r="L82" s="147" t="str">
        <f t="shared" ca="1" si="104"/>
        <v/>
      </c>
      <c r="M82" s="147" t="str">
        <f t="shared" ca="1" si="105"/>
        <v/>
      </c>
      <c r="N82" s="147" t="str">
        <f t="shared" ca="1" si="106"/>
        <v/>
      </c>
      <c r="O82" s="147" t="str">
        <f t="shared" ca="1" si="107"/>
        <v/>
      </c>
      <c r="P82" s="147" t="str">
        <f t="shared" ca="1" si="108"/>
        <v/>
      </c>
      <c r="Q82" s="147" t="str">
        <f t="shared" ca="1" si="109"/>
        <v/>
      </c>
      <c r="R82" s="147" t="str">
        <f t="shared" ca="1" si="110"/>
        <v/>
      </c>
      <c r="S82" s="147" t="str">
        <f t="shared" ca="1" si="111"/>
        <v/>
      </c>
      <c r="T82" s="147" t="str">
        <f t="shared" ca="1" si="112"/>
        <v/>
      </c>
      <c r="U82" s="148" t="str">
        <f t="shared" ca="1" si="113"/>
        <v/>
      </c>
      <c r="V82" s="148" t="str">
        <f t="shared" ca="1" si="114"/>
        <v/>
      </c>
      <c r="W82" s="148" t="str">
        <f t="shared" ca="1" si="115"/>
        <v/>
      </c>
      <c r="X82" s="148" t="str">
        <f t="shared" ca="1" si="116"/>
        <v/>
      </c>
      <c r="Y82" s="148" t="str">
        <f t="shared" ca="1" si="117"/>
        <v/>
      </c>
      <c r="Z82" s="148" t="str">
        <f t="shared" ca="1" si="118"/>
        <v/>
      </c>
      <c r="AA82" s="149" t="str">
        <f t="shared" ca="1" si="119"/>
        <v/>
      </c>
      <c r="AB82" s="149" t="str">
        <f t="shared" ca="1" si="120"/>
        <v/>
      </c>
      <c r="AC82" s="149" t="str">
        <f t="shared" ca="1" si="121"/>
        <v/>
      </c>
      <c r="AD82" s="148" t="str">
        <f t="shared" ca="1" si="122"/>
        <v/>
      </c>
      <c r="AE82" s="148" t="str">
        <f t="shared" ca="1" si="123"/>
        <v/>
      </c>
      <c r="AF82" s="148" t="str">
        <f t="shared" ca="1" si="124"/>
        <v/>
      </c>
      <c r="AG82" s="148" t="str">
        <f t="shared" ca="1" si="125"/>
        <v/>
      </c>
      <c r="AH82" s="148" t="str">
        <f t="shared" ca="1" si="126"/>
        <v/>
      </c>
      <c r="AI82" s="148" t="str">
        <f t="shared" ca="1" si="127"/>
        <v/>
      </c>
      <c r="AJ82" s="149" t="str">
        <f t="shared" ca="1" si="128"/>
        <v/>
      </c>
      <c r="AK82" s="149" t="str">
        <f t="shared" ca="1" si="129"/>
        <v/>
      </c>
      <c r="AL82" s="149" t="str">
        <f t="shared" ca="1" si="130"/>
        <v/>
      </c>
      <c r="AM82" s="148" t="str">
        <f t="shared" ca="1" si="131"/>
        <v/>
      </c>
      <c r="AN82" s="148" t="str">
        <f t="shared" ca="1" si="132"/>
        <v/>
      </c>
      <c r="AO82" s="148" t="str">
        <f t="shared" ca="1" si="133"/>
        <v/>
      </c>
      <c r="AP82" s="148" t="str">
        <f t="shared" ca="1" si="134"/>
        <v/>
      </c>
      <c r="AQ82" s="148" t="str">
        <f t="shared" ca="1" si="135"/>
        <v/>
      </c>
      <c r="AR82" s="148" t="str">
        <f t="shared" ca="1" si="136"/>
        <v/>
      </c>
      <c r="AS82" s="149" t="str">
        <f t="shared" ca="1" si="137"/>
        <v/>
      </c>
      <c r="AT82" s="149" t="str">
        <f t="shared" ca="1" si="138"/>
        <v/>
      </c>
      <c r="AU82" s="149" t="str">
        <f t="shared" ca="1" si="139"/>
        <v/>
      </c>
      <c r="AV82" s="148" t="str">
        <f t="shared" ca="1" si="140"/>
        <v/>
      </c>
      <c r="AW82" s="148" t="str">
        <f t="shared" ca="1" si="141"/>
        <v/>
      </c>
      <c r="AX82" s="148" t="str">
        <f t="shared" ca="1" si="142"/>
        <v/>
      </c>
      <c r="AY82" s="148" t="str">
        <f t="shared" ca="1" si="143"/>
        <v/>
      </c>
      <c r="AZ82" s="148" t="str">
        <f t="shared" ca="1" si="144"/>
        <v/>
      </c>
      <c r="BA82" s="148" t="str">
        <f t="shared" ca="1" si="145"/>
        <v/>
      </c>
      <c r="BB82" s="148" t="str">
        <f t="shared" ca="1" si="146"/>
        <v/>
      </c>
      <c r="BC82" s="148" t="str">
        <f t="shared" ca="1" si="147"/>
        <v/>
      </c>
      <c r="BD82" s="148" t="str">
        <f t="shared" ca="1" si="148"/>
        <v/>
      </c>
      <c r="BE82" s="149" t="str">
        <f t="shared" ca="1" si="149"/>
        <v/>
      </c>
      <c r="BF82" s="149" t="str">
        <f t="shared" ca="1" si="150"/>
        <v/>
      </c>
      <c r="BG82" s="149" t="str">
        <f t="shared" ca="1" si="151"/>
        <v/>
      </c>
      <c r="BH82" s="148" t="str">
        <f t="shared" ca="1" si="152"/>
        <v/>
      </c>
      <c r="BI82" s="148" t="str">
        <f t="shared" ca="1" si="153"/>
        <v/>
      </c>
      <c r="BJ82" s="148" t="str">
        <f t="shared" ca="1" si="154"/>
        <v/>
      </c>
      <c r="BK82" s="150" t="str">
        <f t="shared" ca="1" si="155"/>
        <v/>
      </c>
      <c r="BL82" s="150" t="str">
        <f t="shared" ca="1" si="156"/>
        <v/>
      </c>
      <c r="BM82" s="150" t="str">
        <f t="shared" ca="1" si="157"/>
        <v/>
      </c>
      <c r="BN82" s="4" t="e">
        <f t="shared" ca="1" si="158"/>
        <v>#VALUE!</v>
      </c>
      <c r="BO82" s="4" t="e">
        <f t="shared" ca="1" si="159"/>
        <v>#VALUE!</v>
      </c>
    </row>
    <row r="83" spans="1:67" s="36" customFormat="1" x14ac:dyDescent="0.2">
      <c r="A83" s="139">
        <v>79</v>
      </c>
      <c r="B83" s="145" t="str">
        <f t="shared" ca="1" si="94"/>
        <v/>
      </c>
      <c r="C83" s="146" t="str">
        <f t="shared" ca="1" si="95"/>
        <v/>
      </c>
      <c r="D83" s="146" t="str">
        <f t="shared" ca="1" si="96"/>
        <v/>
      </c>
      <c r="E83" s="147" t="str">
        <f t="shared" ca="1" si="97"/>
        <v/>
      </c>
      <c r="F83" s="147" t="str">
        <f t="shared" ca="1" si="98"/>
        <v/>
      </c>
      <c r="G83" s="147" t="str">
        <f t="shared" ca="1" si="99"/>
        <v/>
      </c>
      <c r="H83" s="147" t="str">
        <f t="shared" ca="1" si="100"/>
        <v/>
      </c>
      <c r="I83" s="147" t="str">
        <f t="shared" ca="1" si="101"/>
        <v/>
      </c>
      <c r="J83" s="147" t="str">
        <f t="shared" ca="1" si="102"/>
        <v/>
      </c>
      <c r="K83" s="147" t="str">
        <f t="shared" ca="1" si="103"/>
        <v/>
      </c>
      <c r="L83" s="147" t="str">
        <f t="shared" ca="1" si="104"/>
        <v/>
      </c>
      <c r="M83" s="147" t="str">
        <f t="shared" ca="1" si="105"/>
        <v/>
      </c>
      <c r="N83" s="147" t="str">
        <f t="shared" ca="1" si="106"/>
        <v/>
      </c>
      <c r="O83" s="147" t="str">
        <f t="shared" ca="1" si="107"/>
        <v/>
      </c>
      <c r="P83" s="147" t="str">
        <f t="shared" ca="1" si="108"/>
        <v/>
      </c>
      <c r="Q83" s="147" t="str">
        <f t="shared" ca="1" si="109"/>
        <v/>
      </c>
      <c r="R83" s="147" t="str">
        <f t="shared" ca="1" si="110"/>
        <v/>
      </c>
      <c r="S83" s="147" t="str">
        <f t="shared" ca="1" si="111"/>
        <v/>
      </c>
      <c r="T83" s="147" t="str">
        <f t="shared" ca="1" si="112"/>
        <v/>
      </c>
      <c r="U83" s="148" t="str">
        <f t="shared" ca="1" si="113"/>
        <v/>
      </c>
      <c r="V83" s="148" t="str">
        <f t="shared" ca="1" si="114"/>
        <v/>
      </c>
      <c r="W83" s="148" t="str">
        <f t="shared" ca="1" si="115"/>
        <v/>
      </c>
      <c r="X83" s="148" t="str">
        <f t="shared" ca="1" si="116"/>
        <v/>
      </c>
      <c r="Y83" s="148" t="str">
        <f t="shared" ca="1" si="117"/>
        <v/>
      </c>
      <c r="Z83" s="148" t="str">
        <f t="shared" ca="1" si="118"/>
        <v/>
      </c>
      <c r="AA83" s="149" t="str">
        <f t="shared" ca="1" si="119"/>
        <v/>
      </c>
      <c r="AB83" s="149" t="str">
        <f t="shared" ca="1" si="120"/>
        <v/>
      </c>
      <c r="AC83" s="149" t="str">
        <f t="shared" ca="1" si="121"/>
        <v/>
      </c>
      <c r="AD83" s="148" t="str">
        <f t="shared" ca="1" si="122"/>
        <v/>
      </c>
      <c r="AE83" s="148" t="str">
        <f t="shared" ca="1" si="123"/>
        <v/>
      </c>
      <c r="AF83" s="148" t="str">
        <f t="shared" ca="1" si="124"/>
        <v/>
      </c>
      <c r="AG83" s="148" t="str">
        <f t="shared" ca="1" si="125"/>
        <v/>
      </c>
      <c r="AH83" s="148" t="str">
        <f t="shared" ca="1" si="126"/>
        <v/>
      </c>
      <c r="AI83" s="148" t="str">
        <f t="shared" ca="1" si="127"/>
        <v/>
      </c>
      <c r="AJ83" s="149" t="str">
        <f t="shared" ca="1" si="128"/>
        <v/>
      </c>
      <c r="AK83" s="149" t="str">
        <f t="shared" ca="1" si="129"/>
        <v/>
      </c>
      <c r="AL83" s="149" t="str">
        <f t="shared" ca="1" si="130"/>
        <v/>
      </c>
      <c r="AM83" s="148" t="str">
        <f t="shared" ca="1" si="131"/>
        <v/>
      </c>
      <c r="AN83" s="148" t="str">
        <f t="shared" ca="1" si="132"/>
        <v/>
      </c>
      <c r="AO83" s="148" t="str">
        <f t="shared" ca="1" si="133"/>
        <v/>
      </c>
      <c r="AP83" s="148" t="str">
        <f t="shared" ca="1" si="134"/>
        <v/>
      </c>
      <c r="AQ83" s="148" t="str">
        <f t="shared" ca="1" si="135"/>
        <v/>
      </c>
      <c r="AR83" s="148" t="str">
        <f t="shared" ca="1" si="136"/>
        <v/>
      </c>
      <c r="AS83" s="149" t="str">
        <f t="shared" ca="1" si="137"/>
        <v/>
      </c>
      <c r="AT83" s="149" t="str">
        <f t="shared" ca="1" si="138"/>
        <v/>
      </c>
      <c r="AU83" s="149" t="str">
        <f t="shared" ca="1" si="139"/>
        <v/>
      </c>
      <c r="AV83" s="148" t="str">
        <f t="shared" ca="1" si="140"/>
        <v/>
      </c>
      <c r="AW83" s="148" t="str">
        <f t="shared" ca="1" si="141"/>
        <v/>
      </c>
      <c r="AX83" s="148" t="str">
        <f t="shared" ca="1" si="142"/>
        <v/>
      </c>
      <c r="AY83" s="148" t="str">
        <f t="shared" ca="1" si="143"/>
        <v/>
      </c>
      <c r="AZ83" s="148" t="str">
        <f t="shared" ca="1" si="144"/>
        <v/>
      </c>
      <c r="BA83" s="148" t="str">
        <f t="shared" ca="1" si="145"/>
        <v/>
      </c>
      <c r="BB83" s="148" t="str">
        <f t="shared" ca="1" si="146"/>
        <v/>
      </c>
      <c r="BC83" s="148" t="str">
        <f t="shared" ca="1" si="147"/>
        <v/>
      </c>
      <c r="BD83" s="148" t="str">
        <f t="shared" ca="1" si="148"/>
        <v/>
      </c>
      <c r="BE83" s="149" t="str">
        <f t="shared" ca="1" si="149"/>
        <v/>
      </c>
      <c r="BF83" s="149" t="str">
        <f t="shared" ca="1" si="150"/>
        <v/>
      </c>
      <c r="BG83" s="149" t="str">
        <f t="shared" ca="1" si="151"/>
        <v/>
      </c>
      <c r="BH83" s="148" t="str">
        <f t="shared" ca="1" si="152"/>
        <v/>
      </c>
      <c r="BI83" s="148" t="str">
        <f t="shared" ca="1" si="153"/>
        <v/>
      </c>
      <c r="BJ83" s="148" t="str">
        <f t="shared" ca="1" si="154"/>
        <v/>
      </c>
      <c r="BK83" s="150" t="str">
        <f t="shared" ca="1" si="155"/>
        <v/>
      </c>
      <c r="BL83" s="150" t="str">
        <f t="shared" ca="1" si="156"/>
        <v/>
      </c>
      <c r="BM83" s="150" t="str">
        <f t="shared" ca="1" si="157"/>
        <v/>
      </c>
      <c r="BN83" s="4" t="e">
        <f t="shared" ca="1" si="158"/>
        <v>#VALUE!</v>
      </c>
      <c r="BO83" s="4" t="e">
        <f t="shared" ca="1" si="159"/>
        <v>#VALUE!</v>
      </c>
    </row>
    <row r="84" spans="1:67" s="36" customFormat="1" x14ac:dyDescent="0.2">
      <c r="A84" s="139">
        <v>80</v>
      </c>
      <c r="B84" s="145" t="str">
        <f t="shared" ca="1" si="94"/>
        <v/>
      </c>
      <c r="C84" s="146" t="str">
        <f t="shared" ca="1" si="95"/>
        <v/>
      </c>
      <c r="D84" s="146" t="str">
        <f t="shared" ca="1" si="96"/>
        <v/>
      </c>
      <c r="E84" s="147" t="str">
        <f t="shared" ca="1" si="97"/>
        <v/>
      </c>
      <c r="F84" s="147" t="str">
        <f t="shared" ca="1" si="98"/>
        <v/>
      </c>
      <c r="G84" s="147" t="str">
        <f t="shared" ca="1" si="99"/>
        <v/>
      </c>
      <c r="H84" s="147" t="str">
        <f t="shared" ca="1" si="100"/>
        <v/>
      </c>
      <c r="I84" s="147" t="str">
        <f t="shared" ca="1" si="101"/>
        <v/>
      </c>
      <c r="J84" s="147" t="str">
        <f t="shared" ca="1" si="102"/>
        <v/>
      </c>
      <c r="K84" s="147" t="str">
        <f t="shared" ca="1" si="103"/>
        <v/>
      </c>
      <c r="L84" s="147" t="str">
        <f t="shared" ca="1" si="104"/>
        <v/>
      </c>
      <c r="M84" s="147" t="str">
        <f t="shared" ca="1" si="105"/>
        <v/>
      </c>
      <c r="N84" s="147" t="str">
        <f t="shared" ca="1" si="106"/>
        <v/>
      </c>
      <c r="O84" s="147" t="str">
        <f t="shared" ca="1" si="107"/>
        <v/>
      </c>
      <c r="P84" s="147" t="str">
        <f t="shared" ca="1" si="108"/>
        <v/>
      </c>
      <c r="Q84" s="147" t="str">
        <f t="shared" ca="1" si="109"/>
        <v/>
      </c>
      <c r="R84" s="147" t="str">
        <f t="shared" ca="1" si="110"/>
        <v/>
      </c>
      <c r="S84" s="147" t="str">
        <f t="shared" ca="1" si="111"/>
        <v/>
      </c>
      <c r="T84" s="147" t="str">
        <f t="shared" ca="1" si="112"/>
        <v/>
      </c>
      <c r="U84" s="148" t="str">
        <f t="shared" ca="1" si="113"/>
        <v/>
      </c>
      <c r="V84" s="148" t="str">
        <f t="shared" ca="1" si="114"/>
        <v/>
      </c>
      <c r="W84" s="148" t="str">
        <f t="shared" ca="1" si="115"/>
        <v/>
      </c>
      <c r="X84" s="148" t="str">
        <f t="shared" ca="1" si="116"/>
        <v/>
      </c>
      <c r="Y84" s="148" t="str">
        <f t="shared" ca="1" si="117"/>
        <v/>
      </c>
      <c r="Z84" s="148" t="str">
        <f t="shared" ca="1" si="118"/>
        <v/>
      </c>
      <c r="AA84" s="149" t="str">
        <f t="shared" ca="1" si="119"/>
        <v/>
      </c>
      <c r="AB84" s="149" t="str">
        <f t="shared" ca="1" si="120"/>
        <v/>
      </c>
      <c r="AC84" s="149" t="str">
        <f t="shared" ca="1" si="121"/>
        <v/>
      </c>
      <c r="AD84" s="148" t="str">
        <f t="shared" ca="1" si="122"/>
        <v/>
      </c>
      <c r="AE84" s="148" t="str">
        <f t="shared" ca="1" si="123"/>
        <v/>
      </c>
      <c r="AF84" s="148" t="str">
        <f t="shared" ca="1" si="124"/>
        <v/>
      </c>
      <c r="AG84" s="148" t="str">
        <f t="shared" ca="1" si="125"/>
        <v/>
      </c>
      <c r="AH84" s="148" t="str">
        <f t="shared" ca="1" si="126"/>
        <v/>
      </c>
      <c r="AI84" s="148" t="str">
        <f t="shared" ca="1" si="127"/>
        <v/>
      </c>
      <c r="AJ84" s="149" t="str">
        <f t="shared" ca="1" si="128"/>
        <v/>
      </c>
      <c r="AK84" s="149" t="str">
        <f t="shared" ca="1" si="129"/>
        <v/>
      </c>
      <c r="AL84" s="149" t="str">
        <f t="shared" ca="1" si="130"/>
        <v/>
      </c>
      <c r="AM84" s="148" t="str">
        <f t="shared" ca="1" si="131"/>
        <v/>
      </c>
      <c r="AN84" s="148" t="str">
        <f t="shared" ca="1" si="132"/>
        <v/>
      </c>
      <c r="AO84" s="148" t="str">
        <f t="shared" ca="1" si="133"/>
        <v/>
      </c>
      <c r="AP84" s="148" t="str">
        <f t="shared" ca="1" si="134"/>
        <v/>
      </c>
      <c r="AQ84" s="148" t="str">
        <f t="shared" ca="1" si="135"/>
        <v/>
      </c>
      <c r="AR84" s="148" t="str">
        <f t="shared" ca="1" si="136"/>
        <v/>
      </c>
      <c r="AS84" s="149" t="str">
        <f t="shared" ca="1" si="137"/>
        <v/>
      </c>
      <c r="AT84" s="149" t="str">
        <f t="shared" ca="1" si="138"/>
        <v/>
      </c>
      <c r="AU84" s="149" t="str">
        <f t="shared" ca="1" si="139"/>
        <v/>
      </c>
      <c r="AV84" s="148" t="str">
        <f t="shared" ca="1" si="140"/>
        <v/>
      </c>
      <c r="AW84" s="148" t="str">
        <f t="shared" ca="1" si="141"/>
        <v/>
      </c>
      <c r="AX84" s="148" t="str">
        <f t="shared" ca="1" si="142"/>
        <v/>
      </c>
      <c r="AY84" s="148" t="str">
        <f t="shared" ca="1" si="143"/>
        <v/>
      </c>
      <c r="AZ84" s="148" t="str">
        <f t="shared" ca="1" si="144"/>
        <v/>
      </c>
      <c r="BA84" s="148" t="str">
        <f t="shared" ca="1" si="145"/>
        <v/>
      </c>
      <c r="BB84" s="148" t="str">
        <f t="shared" ca="1" si="146"/>
        <v/>
      </c>
      <c r="BC84" s="148" t="str">
        <f t="shared" ca="1" si="147"/>
        <v/>
      </c>
      <c r="BD84" s="148" t="str">
        <f t="shared" ca="1" si="148"/>
        <v/>
      </c>
      <c r="BE84" s="149" t="str">
        <f t="shared" ca="1" si="149"/>
        <v/>
      </c>
      <c r="BF84" s="149" t="str">
        <f t="shared" ca="1" si="150"/>
        <v/>
      </c>
      <c r="BG84" s="149" t="str">
        <f t="shared" ca="1" si="151"/>
        <v/>
      </c>
      <c r="BH84" s="148" t="str">
        <f t="shared" ca="1" si="152"/>
        <v/>
      </c>
      <c r="BI84" s="148" t="str">
        <f t="shared" ca="1" si="153"/>
        <v/>
      </c>
      <c r="BJ84" s="148" t="str">
        <f t="shared" ca="1" si="154"/>
        <v/>
      </c>
      <c r="BK84" s="150" t="str">
        <f t="shared" ca="1" si="155"/>
        <v/>
      </c>
      <c r="BL84" s="150" t="str">
        <f t="shared" ca="1" si="156"/>
        <v/>
      </c>
      <c r="BM84" s="150" t="str">
        <f t="shared" ca="1" si="157"/>
        <v/>
      </c>
      <c r="BN84" s="4" t="e">
        <f t="shared" ca="1" si="158"/>
        <v>#VALUE!</v>
      </c>
      <c r="BO84" s="4" t="e">
        <f t="shared" ca="1" si="159"/>
        <v>#VALUE!</v>
      </c>
    </row>
    <row r="85" spans="1:67" s="36" customFormat="1" x14ac:dyDescent="0.2">
      <c r="A85" s="139">
        <v>81</v>
      </c>
      <c r="B85" s="145" t="str">
        <f t="shared" ca="1" si="94"/>
        <v/>
      </c>
      <c r="C85" s="146" t="str">
        <f t="shared" ca="1" si="95"/>
        <v/>
      </c>
      <c r="D85" s="146" t="str">
        <f t="shared" ca="1" si="96"/>
        <v/>
      </c>
      <c r="E85" s="147" t="str">
        <f t="shared" ca="1" si="97"/>
        <v/>
      </c>
      <c r="F85" s="147" t="str">
        <f t="shared" ca="1" si="98"/>
        <v/>
      </c>
      <c r="G85" s="147" t="str">
        <f t="shared" ca="1" si="99"/>
        <v/>
      </c>
      <c r="H85" s="147" t="str">
        <f t="shared" ca="1" si="100"/>
        <v/>
      </c>
      <c r="I85" s="147" t="str">
        <f t="shared" ca="1" si="101"/>
        <v/>
      </c>
      <c r="J85" s="147" t="str">
        <f t="shared" ca="1" si="102"/>
        <v/>
      </c>
      <c r="K85" s="147" t="str">
        <f t="shared" ca="1" si="103"/>
        <v/>
      </c>
      <c r="L85" s="147" t="str">
        <f t="shared" ca="1" si="104"/>
        <v/>
      </c>
      <c r="M85" s="147" t="str">
        <f t="shared" ca="1" si="105"/>
        <v/>
      </c>
      <c r="N85" s="147" t="str">
        <f t="shared" ca="1" si="106"/>
        <v/>
      </c>
      <c r="O85" s="147" t="str">
        <f t="shared" ca="1" si="107"/>
        <v/>
      </c>
      <c r="P85" s="147" t="str">
        <f t="shared" ca="1" si="108"/>
        <v/>
      </c>
      <c r="Q85" s="147" t="str">
        <f t="shared" ca="1" si="109"/>
        <v/>
      </c>
      <c r="R85" s="147" t="str">
        <f t="shared" ca="1" si="110"/>
        <v/>
      </c>
      <c r="S85" s="147" t="str">
        <f t="shared" ca="1" si="111"/>
        <v/>
      </c>
      <c r="T85" s="147" t="str">
        <f t="shared" ca="1" si="112"/>
        <v/>
      </c>
      <c r="U85" s="148" t="str">
        <f t="shared" ca="1" si="113"/>
        <v/>
      </c>
      <c r="V85" s="148" t="str">
        <f t="shared" ca="1" si="114"/>
        <v/>
      </c>
      <c r="W85" s="148" t="str">
        <f t="shared" ca="1" si="115"/>
        <v/>
      </c>
      <c r="X85" s="148" t="str">
        <f t="shared" ca="1" si="116"/>
        <v/>
      </c>
      <c r="Y85" s="148" t="str">
        <f t="shared" ca="1" si="117"/>
        <v/>
      </c>
      <c r="Z85" s="148" t="str">
        <f t="shared" ca="1" si="118"/>
        <v/>
      </c>
      <c r="AA85" s="149" t="str">
        <f t="shared" ca="1" si="119"/>
        <v/>
      </c>
      <c r="AB85" s="149" t="str">
        <f t="shared" ca="1" si="120"/>
        <v/>
      </c>
      <c r="AC85" s="149" t="str">
        <f t="shared" ca="1" si="121"/>
        <v/>
      </c>
      <c r="AD85" s="148" t="str">
        <f t="shared" ca="1" si="122"/>
        <v/>
      </c>
      <c r="AE85" s="148" t="str">
        <f t="shared" ca="1" si="123"/>
        <v/>
      </c>
      <c r="AF85" s="148" t="str">
        <f t="shared" ca="1" si="124"/>
        <v/>
      </c>
      <c r="AG85" s="148" t="str">
        <f t="shared" ca="1" si="125"/>
        <v/>
      </c>
      <c r="AH85" s="148" t="str">
        <f t="shared" ca="1" si="126"/>
        <v/>
      </c>
      <c r="AI85" s="148" t="str">
        <f t="shared" ca="1" si="127"/>
        <v/>
      </c>
      <c r="AJ85" s="149" t="str">
        <f t="shared" ca="1" si="128"/>
        <v/>
      </c>
      <c r="AK85" s="149" t="str">
        <f t="shared" ca="1" si="129"/>
        <v/>
      </c>
      <c r="AL85" s="149" t="str">
        <f t="shared" ca="1" si="130"/>
        <v/>
      </c>
      <c r="AM85" s="148" t="str">
        <f t="shared" ca="1" si="131"/>
        <v/>
      </c>
      <c r="AN85" s="148" t="str">
        <f t="shared" ca="1" si="132"/>
        <v/>
      </c>
      <c r="AO85" s="148" t="str">
        <f t="shared" ca="1" si="133"/>
        <v/>
      </c>
      <c r="AP85" s="148" t="str">
        <f t="shared" ca="1" si="134"/>
        <v/>
      </c>
      <c r="AQ85" s="148" t="str">
        <f t="shared" ca="1" si="135"/>
        <v/>
      </c>
      <c r="AR85" s="148" t="str">
        <f t="shared" ca="1" si="136"/>
        <v/>
      </c>
      <c r="AS85" s="149" t="str">
        <f t="shared" ca="1" si="137"/>
        <v/>
      </c>
      <c r="AT85" s="149" t="str">
        <f t="shared" ca="1" si="138"/>
        <v/>
      </c>
      <c r="AU85" s="149" t="str">
        <f t="shared" ca="1" si="139"/>
        <v/>
      </c>
      <c r="AV85" s="148" t="str">
        <f t="shared" ca="1" si="140"/>
        <v/>
      </c>
      <c r="AW85" s="148" t="str">
        <f t="shared" ca="1" si="141"/>
        <v/>
      </c>
      <c r="AX85" s="148" t="str">
        <f t="shared" ca="1" si="142"/>
        <v/>
      </c>
      <c r="AY85" s="148" t="str">
        <f t="shared" ca="1" si="143"/>
        <v/>
      </c>
      <c r="AZ85" s="148" t="str">
        <f t="shared" ca="1" si="144"/>
        <v/>
      </c>
      <c r="BA85" s="148" t="str">
        <f t="shared" ca="1" si="145"/>
        <v/>
      </c>
      <c r="BB85" s="148" t="str">
        <f t="shared" ca="1" si="146"/>
        <v/>
      </c>
      <c r="BC85" s="148" t="str">
        <f t="shared" ca="1" si="147"/>
        <v/>
      </c>
      <c r="BD85" s="148" t="str">
        <f t="shared" ca="1" si="148"/>
        <v/>
      </c>
      <c r="BE85" s="149" t="str">
        <f t="shared" ca="1" si="149"/>
        <v/>
      </c>
      <c r="BF85" s="149" t="str">
        <f t="shared" ca="1" si="150"/>
        <v/>
      </c>
      <c r="BG85" s="149" t="str">
        <f t="shared" ca="1" si="151"/>
        <v/>
      </c>
      <c r="BH85" s="148" t="str">
        <f t="shared" ca="1" si="152"/>
        <v/>
      </c>
      <c r="BI85" s="148" t="str">
        <f t="shared" ca="1" si="153"/>
        <v/>
      </c>
      <c r="BJ85" s="148" t="str">
        <f t="shared" ca="1" si="154"/>
        <v/>
      </c>
      <c r="BK85" s="150" t="str">
        <f t="shared" ca="1" si="155"/>
        <v/>
      </c>
      <c r="BL85" s="150" t="str">
        <f t="shared" ca="1" si="156"/>
        <v/>
      </c>
      <c r="BM85" s="150" t="str">
        <f t="shared" ca="1" si="157"/>
        <v/>
      </c>
      <c r="BN85" s="4" t="e">
        <f t="shared" ca="1" si="158"/>
        <v>#VALUE!</v>
      </c>
      <c r="BO85" s="4" t="e">
        <f t="shared" ca="1" si="159"/>
        <v>#VALUE!</v>
      </c>
    </row>
    <row r="86" spans="1:67" s="36" customFormat="1" x14ac:dyDescent="0.2">
      <c r="A86" s="139">
        <v>82</v>
      </c>
      <c r="B86" s="145" t="str">
        <f t="shared" ca="1" si="94"/>
        <v/>
      </c>
      <c r="C86" s="146" t="str">
        <f t="shared" ca="1" si="95"/>
        <v/>
      </c>
      <c r="D86" s="146" t="str">
        <f t="shared" ca="1" si="96"/>
        <v/>
      </c>
      <c r="E86" s="147" t="str">
        <f t="shared" ca="1" si="97"/>
        <v/>
      </c>
      <c r="F86" s="147" t="str">
        <f t="shared" ca="1" si="98"/>
        <v/>
      </c>
      <c r="G86" s="147" t="str">
        <f t="shared" ca="1" si="99"/>
        <v/>
      </c>
      <c r="H86" s="147" t="str">
        <f t="shared" ca="1" si="100"/>
        <v/>
      </c>
      <c r="I86" s="147" t="str">
        <f t="shared" ca="1" si="101"/>
        <v/>
      </c>
      <c r="J86" s="147" t="str">
        <f t="shared" ca="1" si="102"/>
        <v/>
      </c>
      <c r="K86" s="147" t="str">
        <f t="shared" ca="1" si="103"/>
        <v/>
      </c>
      <c r="L86" s="147" t="str">
        <f t="shared" ca="1" si="104"/>
        <v/>
      </c>
      <c r="M86" s="147" t="str">
        <f t="shared" ca="1" si="105"/>
        <v/>
      </c>
      <c r="N86" s="147" t="str">
        <f t="shared" ca="1" si="106"/>
        <v/>
      </c>
      <c r="O86" s="147" t="str">
        <f t="shared" ca="1" si="107"/>
        <v/>
      </c>
      <c r="P86" s="147" t="str">
        <f t="shared" ca="1" si="108"/>
        <v/>
      </c>
      <c r="Q86" s="147" t="str">
        <f t="shared" ca="1" si="109"/>
        <v/>
      </c>
      <c r="R86" s="147" t="str">
        <f t="shared" ca="1" si="110"/>
        <v/>
      </c>
      <c r="S86" s="147" t="str">
        <f t="shared" ca="1" si="111"/>
        <v/>
      </c>
      <c r="T86" s="147" t="str">
        <f t="shared" ca="1" si="112"/>
        <v/>
      </c>
      <c r="U86" s="148" t="str">
        <f t="shared" ca="1" si="113"/>
        <v/>
      </c>
      <c r="V86" s="148" t="str">
        <f t="shared" ca="1" si="114"/>
        <v/>
      </c>
      <c r="W86" s="148" t="str">
        <f t="shared" ca="1" si="115"/>
        <v/>
      </c>
      <c r="X86" s="148" t="str">
        <f t="shared" ca="1" si="116"/>
        <v/>
      </c>
      <c r="Y86" s="148" t="str">
        <f t="shared" ca="1" si="117"/>
        <v/>
      </c>
      <c r="Z86" s="148" t="str">
        <f t="shared" ca="1" si="118"/>
        <v/>
      </c>
      <c r="AA86" s="149" t="str">
        <f t="shared" ca="1" si="119"/>
        <v/>
      </c>
      <c r="AB86" s="149" t="str">
        <f t="shared" ca="1" si="120"/>
        <v/>
      </c>
      <c r="AC86" s="149" t="str">
        <f t="shared" ca="1" si="121"/>
        <v/>
      </c>
      <c r="AD86" s="148" t="str">
        <f t="shared" ca="1" si="122"/>
        <v/>
      </c>
      <c r="AE86" s="148" t="str">
        <f t="shared" ca="1" si="123"/>
        <v/>
      </c>
      <c r="AF86" s="148" t="str">
        <f t="shared" ca="1" si="124"/>
        <v/>
      </c>
      <c r="AG86" s="148" t="str">
        <f t="shared" ca="1" si="125"/>
        <v/>
      </c>
      <c r="AH86" s="148" t="str">
        <f t="shared" ca="1" si="126"/>
        <v/>
      </c>
      <c r="AI86" s="148" t="str">
        <f t="shared" ca="1" si="127"/>
        <v/>
      </c>
      <c r="AJ86" s="149" t="str">
        <f t="shared" ca="1" si="128"/>
        <v/>
      </c>
      <c r="AK86" s="149" t="str">
        <f t="shared" ca="1" si="129"/>
        <v/>
      </c>
      <c r="AL86" s="149" t="str">
        <f t="shared" ca="1" si="130"/>
        <v/>
      </c>
      <c r="AM86" s="148" t="str">
        <f t="shared" ca="1" si="131"/>
        <v/>
      </c>
      <c r="AN86" s="148" t="str">
        <f t="shared" ca="1" si="132"/>
        <v/>
      </c>
      <c r="AO86" s="148" t="str">
        <f t="shared" ca="1" si="133"/>
        <v/>
      </c>
      <c r="AP86" s="148" t="str">
        <f t="shared" ca="1" si="134"/>
        <v/>
      </c>
      <c r="AQ86" s="148" t="str">
        <f t="shared" ca="1" si="135"/>
        <v/>
      </c>
      <c r="AR86" s="148" t="str">
        <f t="shared" ca="1" si="136"/>
        <v/>
      </c>
      <c r="AS86" s="149" t="str">
        <f t="shared" ca="1" si="137"/>
        <v/>
      </c>
      <c r="AT86" s="149" t="str">
        <f t="shared" ca="1" si="138"/>
        <v/>
      </c>
      <c r="AU86" s="149" t="str">
        <f t="shared" ca="1" si="139"/>
        <v/>
      </c>
      <c r="AV86" s="148" t="str">
        <f t="shared" ca="1" si="140"/>
        <v/>
      </c>
      <c r="AW86" s="148" t="str">
        <f t="shared" ca="1" si="141"/>
        <v/>
      </c>
      <c r="AX86" s="148" t="str">
        <f t="shared" ca="1" si="142"/>
        <v/>
      </c>
      <c r="AY86" s="148" t="str">
        <f t="shared" ca="1" si="143"/>
        <v/>
      </c>
      <c r="AZ86" s="148" t="str">
        <f t="shared" ca="1" si="144"/>
        <v/>
      </c>
      <c r="BA86" s="148" t="str">
        <f t="shared" ca="1" si="145"/>
        <v/>
      </c>
      <c r="BB86" s="148" t="str">
        <f t="shared" ca="1" si="146"/>
        <v/>
      </c>
      <c r="BC86" s="148" t="str">
        <f t="shared" ca="1" si="147"/>
        <v/>
      </c>
      <c r="BD86" s="148" t="str">
        <f t="shared" ca="1" si="148"/>
        <v/>
      </c>
      <c r="BE86" s="149" t="str">
        <f t="shared" ca="1" si="149"/>
        <v/>
      </c>
      <c r="BF86" s="149" t="str">
        <f t="shared" ca="1" si="150"/>
        <v/>
      </c>
      <c r="BG86" s="149" t="str">
        <f t="shared" ca="1" si="151"/>
        <v/>
      </c>
      <c r="BH86" s="148" t="str">
        <f t="shared" ca="1" si="152"/>
        <v/>
      </c>
      <c r="BI86" s="148" t="str">
        <f t="shared" ca="1" si="153"/>
        <v/>
      </c>
      <c r="BJ86" s="148" t="str">
        <f t="shared" ca="1" si="154"/>
        <v/>
      </c>
      <c r="BK86" s="150" t="str">
        <f t="shared" ca="1" si="155"/>
        <v/>
      </c>
      <c r="BL86" s="150" t="str">
        <f t="shared" ca="1" si="156"/>
        <v/>
      </c>
      <c r="BM86" s="150" t="str">
        <f t="shared" ca="1" si="157"/>
        <v/>
      </c>
      <c r="BN86" s="4" t="e">
        <f t="shared" ca="1" si="158"/>
        <v>#VALUE!</v>
      </c>
      <c r="BO86" s="4" t="e">
        <f t="shared" ca="1" si="159"/>
        <v>#VALUE!</v>
      </c>
    </row>
    <row r="87" spans="1:67" s="36" customFormat="1" x14ac:dyDescent="0.2">
      <c r="A87" s="139">
        <v>83</v>
      </c>
      <c r="B87" s="145" t="str">
        <f t="shared" ca="1" si="94"/>
        <v/>
      </c>
      <c r="C87" s="146" t="str">
        <f t="shared" ca="1" si="95"/>
        <v/>
      </c>
      <c r="D87" s="146" t="str">
        <f t="shared" ca="1" si="96"/>
        <v/>
      </c>
      <c r="E87" s="147" t="str">
        <f t="shared" ca="1" si="97"/>
        <v/>
      </c>
      <c r="F87" s="147" t="str">
        <f t="shared" ca="1" si="98"/>
        <v/>
      </c>
      <c r="G87" s="147" t="str">
        <f t="shared" ca="1" si="99"/>
        <v/>
      </c>
      <c r="H87" s="147" t="str">
        <f t="shared" ca="1" si="100"/>
        <v/>
      </c>
      <c r="I87" s="147" t="str">
        <f t="shared" ca="1" si="101"/>
        <v/>
      </c>
      <c r="J87" s="147" t="str">
        <f t="shared" ca="1" si="102"/>
        <v/>
      </c>
      <c r="K87" s="147" t="str">
        <f t="shared" ca="1" si="103"/>
        <v/>
      </c>
      <c r="L87" s="147" t="str">
        <f t="shared" ca="1" si="104"/>
        <v/>
      </c>
      <c r="M87" s="147" t="str">
        <f t="shared" ca="1" si="105"/>
        <v/>
      </c>
      <c r="N87" s="147" t="str">
        <f t="shared" ca="1" si="106"/>
        <v/>
      </c>
      <c r="O87" s="147" t="str">
        <f t="shared" ca="1" si="107"/>
        <v/>
      </c>
      <c r="P87" s="147" t="str">
        <f t="shared" ca="1" si="108"/>
        <v/>
      </c>
      <c r="Q87" s="147" t="str">
        <f t="shared" ca="1" si="109"/>
        <v/>
      </c>
      <c r="R87" s="147" t="str">
        <f t="shared" ca="1" si="110"/>
        <v/>
      </c>
      <c r="S87" s="147" t="str">
        <f t="shared" ca="1" si="111"/>
        <v/>
      </c>
      <c r="T87" s="147" t="str">
        <f t="shared" ca="1" si="112"/>
        <v/>
      </c>
      <c r="U87" s="148" t="str">
        <f t="shared" ca="1" si="113"/>
        <v/>
      </c>
      <c r="V87" s="148" t="str">
        <f t="shared" ca="1" si="114"/>
        <v/>
      </c>
      <c r="W87" s="148" t="str">
        <f t="shared" ca="1" si="115"/>
        <v/>
      </c>
      <c r="X87" s="148" t="str">
        <f t="shared" ca="1" si="116"/>
        <v/>
      </c>
      <c r="Y87" s="148" t="str">
        <f t="shared" ca="1" si="117"/>
        <v/>
      </c>
      <c r="Z87" s="148" t="str">
        <f t="shared" ca="1" si="118"/>
        <v/>
      </c>
      <c r="AA87" s="149" t="str">
        <f t="shared" ca="1" si="119"/>
        <v/>
      </c>
      <c r="AB87" s="149" t="str">
        <f t="shared" ca="1" si="120"/>
        <v/>
      </c>
      <c r="AC87" s="149" t="str">
        <f t="shared" ca="1" si="121"/>
        <v/>
      </c>
      <c r="AD87" s="148" t="str">
        <f t="shared" ca="1" si="122"/>
        <v/>
      </c>
      <c r="AE87" s="148" t="str">
        <f t="shared" ca="1" si="123"/>
        <v/>
      </c>
      <c r="AF87" s="148" t="str">
        <f t="shared" ca="1" si="124"/>
        <v/>
      </c>
      <c r="AG87" s="148" t="str">
        <f t="shared" ca="1" si="125"/>
        <v/>
      </c>
      <c r="AH87" s="148" t="str">
        <f t="shared" ca="1" si="126"/>
        <v/>
      </c>
      <c r="AI87" s="148" t="str">
        <f t="shared" ca="1" si="127"/>
        <v/>
      </c>
      <c r="AJ87" s="149" t="str">
        <f t="shared" ca="1" si="128"/>
        <v/>
      </c>
      <c r="AK87" s="149" t="str">
        <f t="shared" ca="1" si="129"/>
        <v/>
      </c>
      <c r="AL87" s="149" t="str">
        <f t="shared" ca="1" si="130"/>
        <v/>
      </c>
      <c r="AM87" s="148" t="str">
        <f t="shared" ca="1" si="131"/>
        <v/>
      </c>
      <c r="AN87" s="148" t="str">
        <f t="shared" ca="1" si="132"/>
        <v/>
      </c>
      <c r="AO87" s="148" t="str">
        <f t="shared" ca="1" si="133"/>
        <v/>
      </c>
      <c r="AP87" s="148" t="str">
        <f t="shared" ca="1" si="134"/>
        <v/>
      </c>
      <c r="AQ87" s="148" t="str">
        <f t="shared" ca="1" si="135"/>
        <v/>
      </c>
      <c r="AR87" s="148" t="str">
        <f t="shared" ca="1" si="136"/>
        <v/>
      </c>
      <c r="AS87" s="149" t="str">
        <f t="shared" ca="1" si="137"/>
        <v/>
      </c>
      <c r="AT87" s="149" t="str">
        <f t="shared" ca="1" si="138"/>
        <v/>
      </c>
      <c r="AU87" s="149" t="str">
        <f t="shared" ca="1" si="139"/>
        <v/>
      </c>
      <c r="AV87" s="148" t="str">
        <f t="shared" ca="1" si="140"/>
        <v/>
      </c>
      <c r="AW87" s="148" t="str">
        <f t="shared" ca="1" si="141"/>
        <v/>
      </c>
      <c r="AX87" s="148" t="str">
        <f t="shared" ca="1" si="142"/>
        <v/>
      </c>
      <c r="AY87" s="148" t="str">
        <f t="shared" ca="1" si="143"/>
        <v/>
      </c>
      <c r="AZ87" s="148" t="str">
        <f t="shared" ca="1" si="144"/>
        <v/>
      </c>
      <c r="BA87" s="148" t="str">
        <f t="shared" ca="1" si="145"/>
        <v/>
      </c>
      <c r="BB87" s="148" t="str">
        <f t="shared" ca="1" si="146"/>
        <v/>
      </c>
      <c r="BC87" s="148" t="str">
        <f t="shared" ca="1" si="147"/>
        <v/>
      </c>
      <c r="BD87" s="148" t="str">
        <f t="shared" ca="1" si="148"/>
        <v/>
      </c>
      <c r="BE87" s="149" t="str">
        <f t="shared" ca="1" si="149"/>
        <v/>
      </c>
      <c r="BF87" s="149" t="str">
        <f t="shared" ca="1" si="150"/>
        <v/>
      </c>
      <c r="BG87" s="149" t="str">
        <f t="shared" ca="1" si="151"/>
        <v/>
      </c>
      <c r="BH87" s="148" t="str">
        <f t="shared" ca="1" si="152"/>
        <v/>
      </c>
      <c r="BI87" s="148" t="str">
        <f t="shared" ca="1" si="153"/>
        <v/>
      </c>
      <c r="BJ87" s="148" t="str">
        <f t="shared" ca="1" si="154"/>
        <v/>
      </c>
      <c r="BK87" s="150" t="str">
        <f t="shared" ca="1" si="155"/>
        <v/>
      </c>
      <c r="BL87" s="150" t="str">
        <f t="shared" ca="1" si="156"/>
        <v/>
      </c>
      <c r="BM87" s="150" t="str">
        <f t="shared" ca="1" si="157"/>
        <v/>
      </c>
      <c r="BN87" s="4" t="e">
        <f t="shared" ca="1" si="158"/>
        <v>#VALUE!</v>
      </c>
      <c r="BO87" s="4" t="e">
        <f t="shared" ca="1" si="159"/>
        <v>#VALUE!</v>
      </c>
    </row>
    <row r="88" spans="1:67" s="36" customFormat="1" x14ac:dyDescent="0.2">
      <c r="A88" s="139">
        <v>84</v>
      </c>
      <c r="B88" s="145" t="str">
        <f t="shared" ca="1" si="94"/>
        <v/>
      </c>
      <c r="C88" s="146" t="str">
        <f t="shared" ca="1" si="95"/>
        <v/>
      </c>
      <c r="D88" s="146" t="str">
        <f t="shared" ca="1" si="96"/>
        <v/>
      </c>
      <c r="E88" s="147" t="str">
        <f t="shared" ca="1" si="97"/>
        <v/>
      </c>
      <c r="F88" s="147" t="str">
        <f t="shared" ca="1" si="98"/>
        <v/>
      </c>
      <c r="G88" s="147" t="str">
        <f t="shared" ca="1" si="99"/>
        <v/>
      </c>
      <c r="H88" s="147" t="str">
        <f t="shared" ca="1" si="100"/>
        <v/>
      </c>
      <c r="I88" s="147" t="str">
        <f t="shared" ca="1" si="101"/>
        <v/>
      </c>
      <c r="J88" s="147" t="str">
        <f t="shared" ca="1" si="102"/>
        <v/>
      </c>
      <c r="K88" s="147" t="str">
        <f t="shared" ca="1" si="103"/>
        <v/>
      </c>
      <c r="L88" s="147" t="str">
        <f t="shared" ca="1" si="104"/>
        <v/>
      </c>
      <c r="M88" s="147" t="str">
        <f t="shared" ca="1" si="105"/>
        <v/>
      </c>
      <c r="N88" s="147" t="str">
        <f t="shared" ca="1" si="106"/>
        <v/>
      </c>
      <c r="O88" s="147" t="str">
        <f t="shared" ca="1" si="107"/>
        <v/>
      </c>
      <c r="P88" s="147" t="str">
        <f t="shared" ca="1" si="108"/>
        <v/>
      </c>
      <c r="Q88" s="147" t="str">
        <f t="shared" ca="1" si="109"/>
        <v/>
      </c>
      <c r="R88" s="147" t="str">
        <f t="shared" ca="1" si="110"/>
        <v/>
      </c>
      <c r="S88" s="147" t="str">
        <f t="shared" ca="1" si="111"/>
        <v/>
      </c>
      <c r="T88" s="147" t="str">
        <f t="shared" ca="1" si="112"/>
        <v/>
      </c>
      <c r="U88" s="148" t="str">
        <f t="shared" ca="1" si="113"/>
        <v/>
      </c>
      <c r="V88" s="148" t="str">
        <f t="shared" ca="1" si="114"/>
        <v/>
      </c>
      <c r="W88" s="148" t="str">
        <f t="shared" ca="1" si="115"/>
        <v/>
      </c>
      <c r="X88" s="148" t="str">
        <f t="shared" ca="1" si="116"/>
        <v/>
      </c>
      <c r="Y88" s="148" t="str">
        <f t="shared" ca="1" si="117"/>
        <v/>
      </c>
      <c r="Z88" s="148" t="str">
        <f t="shared" ca="1" si="118"/>
        <v/>
      </c>
      <c r="AA88" s="149" t="str">
        <f t="shared" ca="1" si="119"/>
        <v/>
      </c>
      <c r="AB88" s="149" t="str">
        <f t="shared" ca="1" si="120"/>
        <v/>
      </c>
      <c r="AC88" s="149" t="str">
        <f t="shared" ca="1" si="121"/>
        <v/>
      </c>
      <c r="AD88" s="148" t="str">
        <f t="shared" ca="1" si="122"/>
        <v/>
      </c>
      <c r="AE88" s="148" t="str">
        <f t="shared" ca="1" si="123"/>
        <v/>
      </c>
      <c r="AF88" s="148" t="str">
        <f t="shared" ca="1" si="124"/>
        <v/>
      </c>
      <c r="AG88" s="148" t="str">
        <f t="shared" ca="1" si="125"/>
        <v/>
      </c>
      <c r="AH88" s="148" t="str">
        <f t="shared" ca="1" si="126"/>
        <v/>
      </c>
      <c r="AI88" s="148" t="str">
        <f t="shared" ca="1" si="127"/>
        <v/>
      </c>
      <c r="AJ88" s="149" t="str">
        <f t="shared" ca="1" si="128"/>
        <v/>
      </c>
      <c r="AK88" s="149" t="str">
        <f t="shared" ca="1" si="129"/>
        <v/>
      </c>
      <c r="AL88" s="149" t="str">
        <f t="shared" ca="1" si="130"/>
        <v/>
      </c>
      <c r="AM88" s="148" t="str">
        <f t="shared" ca="1" si="131"/>
        <v/>
      </c>
      <c r="AN88" s="148" t="str">
        <f t="shared" ca="1" si="132"/>
        <v/>
      </c>
      <c r="AO88" s="148" t="str">
        <f t="shared" ca="1" si="133"/>
        <v/>
      </c>
      <c r="AP88" s="148" t="str">
        <f t="shared" ca="1" si="134"/>
        <v/>
      </c>
      <c r="AQ88" s="148" t="str">
        <f t="shared" ca="1" si="135"/>
        <v/>
      </c>
      <c r="AR88" s="148" t="str">
        <f t="shared" ca="1" si="136"/>
        <v/>
      </c>
      <c r="AS88" s="149" t="str">
        <f t="shared" ca="1" si="137"/>
        <v/>
      </c>
      <c r="AT88" s="149" t="str">
        <f t="shared" ca="1" si="138"/>
        <v/>
      </c>
      <c r="AU88" s="149" t="str">
        <f t="shared" ca="1" si="139"/>
        <v/>
      </c>
      <c r="AV88" s="148" t="str">
        <f t="shared" ca="1" si="140"/>
        <v/>
      </c>
      <c r="AW88" s="148" t="str">
        <f t="shared" ca="1" si="141"/>
        <v/>
      </c>
      <c r="AX88" s="148" t="str">
        <f t="shared" ca="1" si="142"/>
        <v/>
      </c>
      <c r="AY88" s="148" t="str">
        <f t="shared" ca="1" si="143"/>
        <v/>
      </c>
      <c r="AZ88" s="148" t="str">
        <f t="shared" ca="1" si="144"/>
        <v/>
      </c>
      <c r="BA88" s="148" t="str">
        <f t="shared" ca="1" si="145"/>
        <v/>
      </c>
      <c r="BB88" s="148" t="str">
        <f t="shared" ca="1" si="146"/>
        <v/>
      </c>
      <c r="BC88" s="148" t="str">
        <f t="shared" ca="1" si="147"/>
        <v/>
      </c>
      <c r="BD88" s="148" t="str">
        <f t="shared" ca="1" si="148"/>
        <v/>
      </c>
      <c r="BE88" s="149" t="str">
        <f t="shared" ca="1" si="149"/>
        <v/>
      </c>
      <c r="BF88" s="149" t="str">
        <f t="shared" ca="1" si="150"/>
        <v/>
      </c>
      <c r="BG88" s="149" t="str">
        <f t="shared" ca="1" si="151"/>
        <v/>
      </c>
      <c r="BH88" s="148" t="str">
        <f t="shared" ca="1" si="152"/>
        <v/>
      </c>
      <c r="BI88" s="148" t="str">
        <f t="shared" ca="1" si="153"/>
        <v/>
      </c>
      <c r="BJ88" s="148" t="str">
        <f t="shared" ca="1" si="154"/>
        <v/>
      </c>
      <c r="BK88" s="150" t="str">
        <f t="shared" ca="1" si="155"/>
        <v/>
      </c>
      <c r="BL88" s="150" t="str">
        <f t="shared" ca="1" si="156"/>
        <v/>
      </c>
      <c r="BM88" s="150" t="str">
        <f t="shared" ca="1" si="157"/>
        <v/>
      </c>
      <c r="BN88" s="4" t="e">
        <f t="shared" ca="1" si="158"/>
        <v>#VALUE!</v>
      </c>
      <c r="BO88" s="4" t="e">
        <f t="shared" ca="1" si="159"/>
        <v>#VALUE!</v>
      </c>
    </row>
    <row r="89" spans="1:67" s="36" customFormat="1" x14ac:dyDescent="0.2">
      <c r="A89" s="139">
        <v>85</v>
      </c>
      <c r="B89" s="145" t="str">
        <f t="shared" ca="1" si="94"/>
        <v/>
      </c>
      <c r="C89" s="146" t="str">
        <f t="shared" ca="1" si="95"/>
        <v/>
      </c>
      <c r="D89" s="146" t="str">
        <f t="shared" ca="1" si="96"/>
        <v/>
      </c>
      <c r="E89" s="147" t="str">
        <f t="shared" ca="1" si="97"/>
        <v/>
      </c>
      <c r="F89" s="147" t="str">
        <f t="shared" ca="1" si="98"/>
        <v/>
      </c>
      <c r="G89" s="147" t="str">
        <f t="shared" ca="1" si="99"/>
        <v/>
      </c>
      <c r="H89" s="147" t="str">
        <f t="shared" ca="1" si="100"/>
        <v/>
      </c>
      <c r="I89" s="147" t="str">
        <f t="shared" ca="1" si="101"/>
        <v/>
      </c>
      <c r="J89" s="147" t="str">
        <f t="shared" ca="1" si="102"/>
        <v/>
      </c>
      <c r="K89" s="147" t="str">
        <f t="shared" ca="1" si="103"/>
        <v/>
      </c>
      <c r="L89" s="147" t="str">
        <f t="shared" ca="1" si="104"/>
        <v/>
      </c>
      <c r="M89" s="147" t="str">
        <f t="shared" ca="1" si="105"/>
        <v/>
      </c>
      <c r="N89" s="147" t="str">
        <f t="shared" ca="1" si="106"/>
        <v/>
      </c>
      <c r="O89" s="147" t="str">
        <f t="shared" ca="1" si="107"/>
        <v/>
      </c>
      <c r="P89" s="147" t="str">
        <f t="shared" ca="1" si="108"/>
        <v/>
      </c>
      <c r="Q89" s="147" t="str">
        <f t="shared" ca="1" si="109"/>
        <v/>
      </c>
      <c r="R89" s="147" t="str">
        <f t="shared" ca="1" si="110"/>
        <v/>
      </c>
      <c r="S89" s="147" t="str">
        <f t="shared" ca="1" si="111"/>
        <v/>
      </c>
      <c r="T89" s="147" t="str">
        <f t="shared" ca="1" si="112"/>
        <v/>
      </c>
      <c r="U89" s="148" t="str">
        <f t="shared" ca="1" si="113"/>
        <v/>
      </c>
      <c r="V89" s="148" t="str">
        <f t="shared" ca="1" si="114"/>
        <v/>
      </c>
      <c r="W89" s="148" t="str">
        <f t="shared" ca="1" si="115"/>
        <v/>
      </c>
      <c r="X89" s="148" t="str">
        <f t="shared" ca="1" si="116"/>
        <v/>
      </c>
      <c r="Y89" s="148" t="str">
        <f t="shared" ca="1" si="117"/>
        <v/>
      </c>
      <c r="Z89" s="148" t="str">
        <f t="shared" ca="1" si="118"/>
        <v/>
      </c>
      <c r="AA89" s="149" t="str">
        <f t="shared" ca="1" si="119"/>
        <v/>
      </c>
      <c r="AB89" s="149" t="str">
        <f t="shared" ca="1" si="120"/>
        <v/>
      </c>
      <c r="AC89" s="149" t="str">
        <f t="shared" ca="1" si="121"/>
        <v/>
      </c>
      <c r="AD89" s="148" t="str">
        <f t="shared" ca="1" si="122"/>
        <v/>
      </c>
      <c r="AE89" s="148" t="str">
        <f t="shared" ca="1" si="123"/>
        <v/>
      </c>
      <c r="AF89" s="148" t="str">
        <f t="shared" ca="1" si="124"/>
        <v/>
      </c>
      <c r="AG89" s="148" t="str">
        <f t="shared" ca="1" si="125"/>
        <v/>
      </c>
      <c r="AH89" s="148" t="str">
        <f t="shared" ca="1" si="126"/>
        <v/>
      </c>
      <c r="AI89" s="148" t="str">
        <f t="shared" ca="1" si="127"/>
        <v/>
      </c>
      <c r="AJ89" s="149" t="str">
        <f t="shared" ca="1" si="128"/>
        <v/>
      </c>
      <c r="AK89" s="149" t="str">
        <f t="shared" ca="1" si="129"/>
        <v/>
      </c>
      <c r="AL89" s="149" t="str">
        <f t="shared" ca="1" si="130"/>
        <v/>
      </c>
      <c r="AM89" s="148" t="str">
        <f t="shared" ca="1" si="131"/>
        <v/>
      </c>
      <c r="AN89" s="148" t="str">
        <f t="shared" ca="1" si="132"/>
        <v/>
      </c>
      <c r="AO89" s="148" t="str">
        <f t="shared" ca="1" si="133"/>
        <v/>
      </c>
      <c r="AP89" s="148" t="str">
        <f t="shared" ca="1" si="134"/>
        <v/>
      </c>
      <c r="AQ89" s="148" t="str">
        <f t="shared" ca="1" si="135"/>
        <v/>
      </c>
      <c r="AR89" s="148" t="str">
        <f t="shared" ca="1" si="136"/>
        <v/>
      </c>
      <c r="AS89" s="149" t="str">
        <f t="shared" ca="1" si="137"/>
        <v/>
      </c>
      <c r="AT89" s="149" t="str">
        <f t="shared" ca="1" si="138"/>
        <v/>
      </c>
      <c r="AU89" s="149" t="str">
        <f t="shared" ca="1" si="139"/>
        <v/>
      </c>
      <c r="AV89" s="148" t="str">
        <f t="shared" ca="1" si="140"/>
        <v/>
      </c>
      <c r="AW89" s="148" t="str">
        <f t="shared" ca="1" si="141"/>
        <v/>
      </c>
      <c r="AX89" s="148" t="str">
        <f t="shared" ca="1" si="142"/>
        <v/>
      </c>
      <c r="AY89" s="148" t="str">
        <f t="shared" ca="1" si="143"/>
        <v/>
      </c>
      <c r="AZ89" s="148" t="str">
        <f t="shared" ca="1" si="144"/>
        <v/>
      </c>
      <c r="BA89" s="148" t="str">
        <f t="shared" ca="1" si="145"/>
        <v/>
      </c>
      <c r="BB89" s="148" t="str">
        <f t="shared" ca="1" si="146"/>
        <v/>
      </c>
      <c r="BC89" s="148" t="str">
        <f t="shared" ca="1" si="147"/>
        <v/>
      </c>
      <c r="BD89" s="148" t="str">
        <f t="shared" ca="1" si="148"/>
        <v/>
      </c>
      <c r="BE89" s="149" t="str">
        <f t="shared" ca="1" si="149"/>
        <v/>
      </c>
      <c r="BF89" s="149" t="str">
        <f t="shared" ca="1" si="150"/>
        <v/>
      </c>
      <c r="BG89" s="149" t="str">
        <f t="shared" ca="1" si="151"/>
        <v/>
      </c>
      <c r="BH89" s="148" t="str">
        <f t="shared" ca="1" si="152"/>
        <v/>
      </c>
      <c r="BI89" s="148" t="str">
        <f t="shared" ca="1" si="153"/>
        <v/>
      </c>
      <c r="BJ89" s="148" t="str">
        <f t="shared" ca="1" si="154"/>
        <v/>
      </c>
      <c r="BK89" s="150" t="str">
        <f t="shared" ca="1" si="155"/>
        <v/>
      </c>
      <c r="BL89" s="150" t="str">
        <f t="shared" ca="1" si="156"/>
        <v/>
      </c>
      <c r="BM89" s="150" t="str">
        <f t="shared" ca="1" si="157"/>
        <v/>
      </c>
      <c r="BN89" s="4" t="e">
        <f t="shared" ca="1" si="158"/>
        <v>#VALUE!</v>
      </c>
      <c r="BO89" s="4" t="e">
        <f t="shared" ca="1" si="159"/>
        <v>#VALUE!</v>
      </c>
    </row>
    <row r="90" spans="1:67" s="36" customFormat="1" x14ac:dyDescent="0.2">
      <c r="A90" s="139">
        <v>86</v>
      </c>
      <c r="B90" s="145" t="str">
        <f t="shared" ca="1" si="94"/>
        <v/>
      </c>
      <c r="C90" s="146" t="str">
        <f t="shared" ca="1" si="95"/>
        <v/>
      </c>
      <c r="D90" s="146" t="str">
        <f t="shared" ca="1" si="96"/>
        <v/>
      </c>
      <c r="E90" s="147" t="str">
        <f t="shared" ca="1" si="97"/>
        <v/>
      </c>
      <c r="F90" s="147" t="str">
        <f t="shared" ca="1" si="98"/>
        <v/>
      </c>
      <c r="G90" s="147" t="str">
        <f t="shared" ca="1" si="99"/>
        <v/>
      </c>
      <c r="H90" s="147" t="str">
        <f t="shared" ca="1" si="100"/>
        <v/>
      </c>
      <c r="I90" s="147" t="str">
        <f t="shared" ca="1" si="101"/>
        <v/>
      </c>
      <c r="J90" s="147" t="str">
        <f t="shared" ca="1" si="102"/>
        <v/>
      </c>
      <c r="K90" s="147" t="str">
        <f t="shared" ca="1" si="103"/>
        <v/>
      </c>
      <c r="L90" s="147" t="str">
        <f t="shared" ca="1" si="104"/>
        <v/>
      </c>
      <c r="M90" s="147" t="str">
        <f t="shared" ca="1" si="105"/>
        <v/>
      </c>
      <c r="N90" s="147" t="str">
        <f t="shared" ca="1" si="106"/>
        <v/>
      </c>
      <c r="O90" s="147" t="str">
        <f t="shared" ca="1" si="107"/>
        <v/>
      </c>
      <c r="P90" s="147" t="str">
        <f t="shared" ca="1" si="108"/>
        <v/>
      </c>
      <c r="Q90" s="147" t="str">
        <f t="shared" ca="1" si="109"/>
        <v/>
      </c>
      <c r="R90" s="147" t="str">
        <f t="shared" ca="1" si="110"/>
        <v/>
      </c>
      <c r="S90" s="147" t="str">
        <f t="shared" ca="1" si="111"/>
        <v/>
      </c>
      <c r="T90" s="147" t="str">
        <f t="shared" ca="1" si="112"/>
        <v/>
      </c>
      <c r="U90" s="148" t="str">
        <f t="shared" ca="1" si="113"/>
        <v/>
      </c>
      <c r="V90" s="148" t="str">
        <f t="shared" ca="1" si="114"/>
        <v/>
      </c>
      <c r="W90" s="148" t="str">
        <f t="shared" ca="1" si="115"/>
        <v/>
      </c>
      <c r="X90" s="148" t="str">
        <f t="shared" ca="1" si="116"/>
        <v/>
      </c>
      <c r="Y90" s="148" t="str">
        <f t="shared" ca="1" si="117"/>
        <v/>
      </c>
      <c r="Z90" s="148" t="str">
        <f t="shared" ca="1" si="118"/>
        <v/>
      </c>
      <c r="AA90" s="149" t="str">
        <f t="shared" ca="1" si="119"/>
        <v/>
      </c>
      <c r="AB90" s="149" t="str">
        <f t="shared" ca="1" si="120"/>
        <v/>
      </c>
      <c r="AC90" s="149" t="str">
        <f t="shared" ca="1" si="121"/>
        <v/>
      </c>
      <c r="AD90" s="148" t="str">
        <f t="shared" ca="1" si="122"/>
        <v/>
      </c>
      <c r="AE90" s="148" t="str">
        <f t="shared" ca="1" si="123"/>
        <v/>
      </c>
      <c r="AF90" s="148" t="str">
        <f t="shared" ca="1" si="124"/>
        <v/>
      </c>
      <c r="AG90" s="148" t="str">
        <f t="shared" ca="1" si="125"/>
        <v/>
      </c>
      <c r="AH90" s="148" t="str">
        <f t="shared" ca="1" si="126"/>
        <v/>
      </c>
      <c r="AI90" s="148" t="str">
        <f t="shared" ca="1" si="127"/>
        <v/>
      </c>
      <c r="AJ90" s="149" t="str">
        <f t="shared" ca="1" si="128"/>
        <v/>
      </c>
      <c r="AK90" s="149" t="str">
        <f t="shared" ca="1" si="129"/>
        <v/>
      </c>
      <c r="AL90" s="149" t="str">
        <f t="shared" ca="1" si="130"/>
        <v/>
      </c>
      <c r="AM90" s="148" t="str">
        <f t="shared" ca="1" si="131"/>
        <v/>
      </c>
      <c r="AN90" s="148" t="str">
        <f t="shared" ca="1" si="132"/>
        <v/>
      </c>
      <c r="AO90" s="148" t="str">
        <f t="shared" ca="1" si="133"/>
        <v/>
      </c>
      <c r="AP90" s="148" t="str">
        <f t="shared" ca="1" si="134"/>
        <v/>
      </c>
      <c r="AQ90" s="148" t="str">
        <f t="shared" ca="1" si="135"/>
        <v/>
      </c>
      <c r="AR90" s="148" t="str">
        <f t="shared" ca="1" si="136"/>
        <v/>
      </c>
      <c r="AS90" s="149" t="str">
        <f t="shared" ca="1" si="137"/>
        <v/>
      </c>
      <c r="AT90" s="149" t="str">
        <f t="shared" ca="1" si="138"/>
        <v/>
      </c>
      <c r="AU90" s="149" t="str">
        <f t="shared" ca="1" si="139"/>
        <v/>
      </c>
      <c r="AV90" s="148" t="str">
        <f t="shared" ca="1" si="140"/>
        <v/>
      </c>
      <c r="AW90" s="148" t="str">
        <f t="shared" ca="1" si="141"/>
        <v/>
      </c>
      <c r="AX90" s="148" t="str">
        <f t="shared" ca="1" si="142"/>
        <v/>
      </c>
      <c r="AY90" s="148" t="str">
        <f t="shared" ca="1" si="143"/>
        <v/>
      </c>
      <c r="AZ90" s="148" t="str">
        <f t="shared" ca="1" si="144"/>
        <v/>
      </c>
      <c r="BA90" s="148" t="str">
        <f t="shared" ca="1" si="145"/>
        <v/>
      </c>
      <c r="BB90" s="148" t="str">
        <f t="shared" ca="1" si="146"/>
        <v/>
      </c>
      <c r="BC90" s="148" t="str">
        <f t="shared" ca="1" si="147"/>
        <v/>
      </c>
      <c r="BD90" s="148" t="str">
        <f t="shared" ca="1" si="148"/>
        <v/>
      </c>
      <c r="BE90" s="149" t="str">
        <f t="shared" ca="1" si="149"/>
        <v/>
      </c>
      <c r="BF90" s="149" t="str">
        <f t="shared" ca="1" si="150"/>
        <v/>
      </c>
      <c r="BG90" s="149" t="str">
        <f t="shared" ca="1" si="151"/>
        <v/>
      </c>
      <c r="BH90" s="148" t="str">
        <f t="shared" ca="1" si="152"/>
        <v/>
      </c>
      <c r="BI90" s="148" t="str">
        <f t="shared" ca="1" si="153"/>
        <v/>
      </c>
      <c r="BJ90" s="148" t="str">
        <f t="shared" ca="1" si="154"/>
        <v/>
      </c>
      <c r="BK90" s="150" t="str">
        <f t="shared" ca="1" si="155"/>
        <v/>
      </c>
      <c r="BL90" s="150" t="str">
        <f t="shared" ca="1" si="156"/>
        <v/>
      </c>
      <c r="BM90" s="150" t="str">
        <f t="shared" ca="1" si="157"/>
        <v/>
      </c>
      <c r="BN90" s="4" t="e">
        <f t="shared" ca="1" si="158"/>
        <v>#VALUE!</v>
      </c>
      <c r="BO90" s="4" t="e">
        <f t="shared" ca="1" si="159"/>
        <v>#VALUE!</v>
      </c>
    </row>
    <row r="91" spans="1:67" s="36" customFormat="1" x14ac:dyDescent="0.2">
      <c r="A91" s="139">
        <v>87</v>
      </c>
      <c r="B91" s="145" t="str">
        <f t="shared" ca="1" si="94"/>
        <v/>
      </c>
      <c r="C91" s="146" t="str">
        <f t="shared" ca="1" si="95"/>
        <v/>
      </c>
      <c r="D91" s="146" t="str">
        <f t="shared" ca="1" si="96"/>
        <v/>
      </c>
      <c r="E91" s="147" t="str">
        <f t="shared" ca="1" si="97"/>
        <v/>
      </c>
      <c r="F91" s="147" t="str">
        <f t="shared" ca="1" si="98"/>
        <v/>
      </c>
      <c r="G91" s="147" t="str">
        <f t="shared" ca="1" si="99"/>
        <v/>
      </c>
      <c r="H91" s="147" t="str">
        <f t="shared" ca="1" si="100"/>
        <v/>
      </c>
      <c r="I91" s="147" t="str">
        <f t="shared" ca="1" si="101"/>
        <v/>
      </c>
      <c r="J91" s="147" t="str">
        <f t="shared" ca="1" si="102"/>
        <v/>
      </c>
      <c r="K91" s="147" t="str">
        <f t="shared" ca="1" si="103"/>
        <v/>
      </c>
      <c r="L91" s="147" t="str">
        <f t="shared" ca="1" si="104"/>
        <v/>
      </c>
      <c r="M91" s="147" t="str">
        <f t="shared" ca="1" si="105"/>
        <v/>
      </c>
      <c r="N91" s="147" t="str">
        <f t="shared" ca="1" si="106"/>
        <v/>
      </c>
      <c r="O91" s="147" t="str">
        <f t="shared" ca="1" si="107"/>
        <v/>
      </c>
      <c r="P91" s="147" t="str">
        <f t="shared" ca="1" si="108"/>
        <v/>
      </c>
      <c r="Q91" s="147" t="str">
        <f t="shared" ca="1" si="109"/>
        <v/>
      </c>
      <c r="R91" s="147" t="str">
        <f t="shared" ca="1" si="110"/>
        <v/>
      </c>
      <c r="S91" s="147" t="str">
        <f t="shared" ca="1" si="111"/>
        <v/>
      </c>
      <c r="T91" s="147" t="str">
        <f t="shared" ca="1" si="112"/>
        <v/>
      </c>
      <c r="U91" s="148" t="str">
        <f t="shared" ca="1" si="113"/>
        <v/>
      </c>
      <c r="V91" s="148" t="str">
        <f t="shared" ca="1" si="114"/>
        <v/>
      </c>
      <c r="W91" s="148" t="str">
        <f t="shared" ca="1" si="115"/>
        <v/>
      </c>
      <c r="X91" s="148" t="str">
        <f t="shared" ca="1" si="116"/>
        <v/>
      </c>
      <c r="Y91" s="148" t="str">
        <f t="shared" ca="1" si="117"/>
        <v/>
      </c>
      <c r="Z91" s="148" t="str">
        <f t="shared" ca="1" si="118"/>
        <v/>
      </c>
      <c r="AA91" s="149" t="str">
        <f t="shared" ca="1" si="119"/>
        <v/>
      </c>
      <c r="AB91" s="149" t="str">
        <f t="shared" ca="1" si="120"/>
        <v/>
      </c>
      <c r="AC91" s="149" t="str">
        <f t="shared" ca="1" si="121"/>
        <v/>
      </c>
      <c r="AD91" s="148" t="str">
        <f t="shared" ca="1" si="122"/>
        <v/>
      </c>
      <c r="AE91" s="148" t="str">
        <f t="shared" ca="1" si="123"/>
        <v/>
      </c>
      <c r="AF91" s="148" t="str">
        <f t="shared" ca="1" si="124"/>
        <v/>
      </c>
      <c r="AG91" s="148" t="str">
        <f t="shared" ca="1" si="125"/>
        <v/>
      </c>
      <c r="AH91" s="148" t="str">
        <f t="shared" ca="1" si="126"/>
        <v/>
      </c>
      <c r="AI91" s="148" t="str">
        <f t="shared" ca="1" si="127"/>
        <v/>
      </c>
      <c r="AJ91" s="149" t="str">
        <f t="shared" ca="1" si="128"/>
        <v/>
      </c>
      <c r="AK91" s="149" t="str">
        <f t="shared" ca="1" si="129"/>
        <v/>
      </c>
      <c r="AL91" s="149" t="str">
        <f t="shared" ca="1" si="130"/>
        <v/>
      </c>
      <c r="AM91" s="148" t="str">
        <f t="shared" ca="1" si="131"/>
        <v/>
      </c>
      <c r="AN91" s="148" t="str">
        <f t="shared" ca="1" si="132"/>
        <v/>
      </c>
      <c r="AO91" s="148" t="str">
        <f t="shared" ca="1" si="133"/>
        <v/>
      </c>
      <c r="AP91" s="148" t="str">
        <f t="shared" ca="1" si="134"/>
        <v/>
      </c>
      <c r="AQ91" s="148" t="str">
        <f t="shared" ca="1" si="135"/>
        <v/>
      </c>
      <c r="AR91" s="148" t="str">
        <f t="shared" ca="1" si="136"/>
        <v/>
      </c>
      <c r="AS91" s="149" t="str">
        <f t="shared" ca="1" si="137"/>
        <v/>
      </c>
      <c r="AT91" s="149" t="str">
        <f t="shared" ca="1" si="138"/>
        <v/>
      </c>
      <c r="AU91" s="149" t="str">
        <f t="shared" ca="1" si="139"/>
        <v/>
      </c>
      <c r="AV91" s="148" t="str">
        <f t="shared" ca="1" si="140"/>
        <v/>
      </c>
      <c r="AW91" s="148" t="str">
        <f t="shared" ca="1" si="141"/>
        <v/>
      </c>
      <c r="AX91" s="148" t="str">
        <f t="shared" ca="1" si="142"/>
        <v/>
      </c>
      <c r="AY91" s="148" t="str">
        <f t="shared" ca="1" si="143"/>
        <v/>
      </c>
      <c r="AZ91" s="148" t="str">
        <f t="shared" ca="1" si="144"/>
        <v/>
      </c>
      <c r="BA91" s="148" t="str">
        <f t="shared" ca="1" si="145"/>
        <v/>
      </c>
      <c r="BB91" s="148" t="str">
        <f t="shared" ca="1" si="146"/>
        <v/>
      </c>
      <c r="BC91" s="148" t="str">
        <f t="shared" ca="1" si="147"/>
        <v/>
      </c>
      <c r="BD91" s="148" t="str">
        <f t="shared" ca="1" si="148"/>
        <v/>
      </c>
      <c r="BE91" s="149" t="str">
        <f t="shared" ca="1" si="149"/>
        <v/>
      </c>
      <c r="BF91" s="149" t="str">
        <f t="shared" ca="1" si="150"/>
        <v/>
      </c>
      <c r="BG91" s="149" t="str">
        <f t="shared" ca="1" si="151"/>
        <v/>
      </c>
      <c r="BH91" s="148" t="str">
        <f t="shared" ca="1" si="152"/>
        <v/>
      </c>
      <c r="BI91" s="148" t="str">
        <f t="shared" ca="1" si="153"/>
        <v/>
      </c>
      <c r="BJ91" s="148" t="str">
        <f t="shared" ca="1" si="154"/>
        <v/>
      </c>
      <c r="BK91" s="150" t="str">
        <f t="shared" ca="1" si="155"/>
        <v/>
      </c>
      <c r="BL91" s="150" t="str">
        <f t="shared" ca="1" si="156"/>
        <v/>
      </c>
      <c r="BM91" s="150" t="str">
        <f t="shared" ca="1" si="157"/>
        <v/>
      </c>
      <c r="BN91" s="4" t="e">
        <f t="shared" ca="1" si="158"/>
        <v>#VALUE!</v>
      </c>
      <c r="BO91" s="4" t="e">
        <f t="shared" ca="1" si="159"/>
        <v>#VALUE!</v>
      </c>
    </row>
    <row r="92" spans="1:67" s="36" customFormat="1" x14ac:dyDescent="0.2">
      <c r="A92" s="139">
        <v>88</v>
      </c>
      <c r="B92" s="145" t="str">
        <f t="shared" ca="1" si="94"/>
        <v/>
      </c>
      <c r="C92" s="146" t="str">
        <f t="shared" ca="1" si="95"/>
        <v/>
      </c>
      <c r="D92" s="146" t="str">
        <f t="shared" ca="1" si="96"/>
        <v/>
      </c>
      <c r="E92" s="147" t="str">
        <f t="shared" ca="1" si="97"/>
        <v/>
      </c>
      <c r="F92" s="147" t="str">
        <f t="shared" ca="1" si="98"/>
        <v/>
      </c>
      <c r="G92" s="147" t="str">
        <f t="shared" ca="1" si="99"/>
        <v/>
      </c>
      <c r="H92" s="147" t="str">
        <f t="shared" ca="1" si="100"/>
        <v/>
      </c>
      <c r="I92" s="147" t="str">
        <f t="shared" ca="1" si="101"/>
        <v/>
      </c>
      <c r="J92" s="147" t="str">
        <f t="shared" ca="1" si="102"/>
        <v/>
      </c>
      <c r="K92" s="147" t="str">
        <f t="shared" ca="1" si="103"/>
        <v/>
      </c>
      <c r="L92" s="147" t="str">
        <f t="shared" ca="1" si="104"/>
        <v/>
      </c>
      <c r="M92" s="147" t="str">
        <f t="shared" ca="1" si="105"/>
        <v/>
      </c>
      <c r="N92" s="147" t="str">
        <f t="shared" ca="1" si="106"/>
        <v/>
      </c>
      <c r="O92" s="147" t="str">
        <f t="shared" ca="1" si="107"/>
        <v/>
      </c>
      <c r="P92" s="147" t="str">
        <f t="shared" ca="1" si="108"/>
        <v/>
      </c>
      <c r="Q92" s="147" t="str">
        <f t="shared" ca="1" si="109"/>
        <v/>
      </c>
      <c r="R92" s="147" t="str">
        <f t="shared" ca="1" si="110"/>
        <v/>
      </c>
      <c r="S92" s="147" t="str">
        <f t="shared" ca="1" si="111"/>
        <v/>
      </c>
      <c r="T92" s="147" t="str">
        <f t="shared" ca="1" si="112"/>
        <v/>
      </c>
      <c r="U92" s="148" t="str">
        <f t="shared" ca="1" si="113"/>
        <v/>
      </c>
      <c r="V92" s="148" t="str">
        <f t="shared" ca="1" si="114"/>
        <v/>
      </c>
      <c r="W92" s="148" t="str">
        <f t="shared" ca="1" si="115"/>
        <v/>
      </c>
      <c r="X92" s="148" t="str">
        <f t="shared" ca="1" si="116"/>
        <v/>
      </c>
      <c r="Y92" s="148" t="str">
        <f t="shared" ca="1" si="117"/>
        <v/>
      </c>
      <c r="Z92" s="148" t="str">
        <f t="shared" ca="1" si="118"/>
        <v/>
      </c>
      <c r="AA92" s="149" t="str">
        <f t="shared" ca="1" si="119"/>
        <v/>
      </c>
      <c r="AB92" s="149" t="str">
        <f t="shared" ca="1" si="120"/>
        <v/>
      </c>
      <c r="AC92" s="149" t="str">
        <f t="shared" ca="1" si="121"/>
        <v/>
      </c>
      <c r="AD92" s="148" t="str">
        <f t="shared" ca="1" si="122"/>
        <v/>
      </c>
      <c r="AE92" s="148" t="str">
        <f t="shared" ca="1" si="123"/>
        <v/>
      </c>
      <c r="AF92" s="148" t="str">
        <f t="shared" ca="1" si="124"/>
        <v/>
      </c>
      <c r="AG92" s="148" t="str">
        <f t="shared" ca="1" si="125"/>
        <v/>
      </c>
      <c r="AH92" s="148" t="str">
        <f t="shared" ca="1" si="126"/>
        <v/>
      </c>
      <c r="AI92" s="148" t="str">
        <f t="shared" ca="1" si="127"/>
        <v/>
      </c>
      <c r="AJ92" s="149" t="str">
        <f t="shared" ca="1" si="128"/>
        <v/>
      </c>
      <c r="AK92" s="149" t="str">
        <f t="shared" ca="1" si="129"/>
        <v/>
      </c>
      <c r="AL92" s="149" t="str">
        <f t="shared" ca="1" si="130"/>
        <v/>
      </c>
      <c r="AM92" s="148" t="str">
        <f t="shared" ca="1" si="131"/>
        <v/>
      </c>
      <c r="AN92" s="148" t="str">
        <f t="shared" ca="1" si="132"/>
        <v/>
      </c>
      <c r="AO92" s="148" t="str">
        <f t="shared" ca="1" si="133"/>
        <v/>
      </c>
      <c r="AP92" s="148" t="str">
        <f t="shared" ca="1" si="134"/>
        <v/>
      </c>
      <c r="AQ92" s="148" t="str">
        <f t="shared" ca="1" si="135"/>
        <v/>
      </c>
      <c r="AR92" s="148" t="str">
        <f t="shared" ca="1" si="136"/>
        <v/>
      </c>
      <c r="AS92" s="149" t="str">
        <f t="shared" ca="1" si="137"/>
        <v/>
      </c>
      <c r="AT92" s="149" t="str">
        <f t="shared" ca="1" si="138"/>
        <v/>
      </c>
      <c r="AU92" s="149" t="str">
        <f t="shared" ca="1" si="139"/>
        <v/>
      </c>
      <c r="AV92" s="148" t="str">
        <f t="shared" ca="1" si="140"/>
        <v/>
      </c>
      <c r="AW92" s="148" t="str">
        <f t="shared" ca="1" si="141"/>
        <v/>
      </c>
      <c r="AX92" s="148" t="str">
        <f t="shared" ca="1" si="142"/>
        <v/>
      </c>
      <c r="AY92" s="148" t="str">
        <f t="shared" ca="1" si="143"/>
        <v/>
      </c>
      <c r="AZ92" s="148" t="str">
        <f t="shared" ca="1" si="144"/>
        <v/>
      </c>
      <c r="BA92" s="148" t="str">
        <f t="shared" ca="1" si="145"/>
        <v/>
      </c>
      <c r="BB92" s="148" t="str">
        <f t="shared" ca="1" si="146"/>
        <v/>
      </c>
      <c r="BC92" s="148" t="str">
        <f t="shared" ca="1" si="147"/>
        <v/>
      </c>
      <c r="BD92" s="148" t="str">
        <f t="shared" ca="1" si="148"/>
        <v/>
      </c>
      <c r="BE92" s="149" t="str">
        <f t="shared" ca="1" si="149"/>
        <v/>
      </c>
      <c r="BF92" s="149" t="str">
        <f t="shared" ca="1" si="150"/>
        <v/>
      </c>
      <c r="BG92" s="149" t="str">
        <f t="shared" ca="1" si="151"/>
        <v/>
      </c>
      <c r="BH92" s="148" t="str">
        <f t="shared" ca="1" si="152"/>
        <v/>
      </c>
      <c r="BI92" s="148" t="str">
        <f t="shared" ca="1" si="153"/>
        <v/>
      </c>
      <c r="BJ92" s="148" t="str">
        <f t="shared" ca="1" si="154"/>
        <v/>
      </c>
      <c r="BK92" s="150" t="str">
        <f t="shared" ca="1" si="155"/>
        <v/>
      </c>
      <c r="BL92" s="150" t="str">
        <f t="shared" ca="1" si="156"/>
        <v/>
      </c>
      <c r="BM92" s="150" t="str">
        <f t="shared" ca="1" si="157"/>
        <v/>
      </c>
      <c r="BN92" s="4" t="e">
        <f t="shared" ca="1" si="158"/>
        <v>#VALUE!</v>
      </c>
      <c r="BO92" s="4" t="e">
        <f t="shared" ca="1" si="159"/>
        <v>#VALUE!</v>
      </c>
    </row>
    <row r="93" spans="1:67" s="36" customFormat="1" x14ac:dyDescent="0.2">
      <c r="A93" s="139">
        <v>89</v>
      </c>
      <c r="B93" s="145" t="str">
        <f t="shared" ca="1" si="94"/>
        <v/>
      </c>
      <c r="C93" s="146" t="str">
        <f t="shared" ca="1" si="95"/>
        <v/>
      </c>
      <c r="D93" s="146" t="str">
        <f t="shared" ca="1" si="96"/>
        <v/>
      </c>
      <c r="E93" s="147" t="str">
        <f t="shared" ca="1" si="97"/>
        <v/>
      </c>
      <c r="F93" s="147" t="str">
        <f t="shared" ca="1" si="98"/>
        <v/>
      </c>
      <c r="G93" s="147" t="str">
        <f t="shared" ca="1" si="99"/>
        <v/>
      </c>
      <c r="H93" s="147" t="str">
        <f t="shared" ca="1" si="100"/>
        <v/>
      </c>
      <c r="I93" s="147" t="str">
        <f t="shared" ca="1" si="101"/>
        <v/>
      </c>
      <c r="J93" s="147" t="str">
        <f t="shared" ca="1" si="102"/>
        <v/>
      </c>
      <c r="K93" s="147" t="str">
        <f t="shared" ca="1" si="103"/>
        <v/>
      </c>
      <c r="L93" s="147" t="str">
        <f t="shared" ca="1" si="104"/>
        <v/>
      </c>
      <c r="M93" s="147" t="str">
        <f t="shared" ca="1" si="105"/>
        <v/>
      </c>
      <c r="N93" s="147" t="str">
        <f t="shared" ca="1" si="106"/>
        <v/>
      </c>
      <c r="O93" s="147" t="str">
        <f t="shared" ca="1" si="107"/>
        <v/>
      </c>
      <c r="P93" s="147" t="str">
        <f t="shared" ca="1" si="108"/>
        <v/>
      </c>
      <c r="Q93" s="147" t="str">
        <f t="shared" ca="1" si="109"/>
        <v/>
      </c>
      <c r="R93" s="147" t="str">
        <f t="shared" ca="1" si="110"/>
        <v/>
      </c>
      <c r="S93" s="147" t="str">
        <f t="shared" ca="1" si="111"/>
        <v/>
      </c>
      <c r="T93" s="147" t="str">
        <f t="shared" ca="1" si="112"/>
        <v/>
      </c>
      <c r="U93" s="148" t="str">
        <f t="shared" ca="1" si="113"/>
        <v/>
      </c>
      <c r="V93" s="148" t="str">
        <f t="shared" ca="1" si="114"/>
        <v/>
      </c>
      <c r="W93" s="148" t="str">
        <f t="shared" ca="1" si="115"/>
        <v/>
      </c>
      <c r="X93" s="148" t="str">
        <f t="shared" ca="1" si="116"/>
        <v/>
      </c>
      <c r="Y93" s="148" t="str">
        <f t="shared" ca="1" si="117"/>
        <v/>
      </c>
      <c r="Z93" s="148" t="str">
        <f t="shared" ca="1" si="118"/>
        <v/>
      </c>
      <c r="AA93" s="149" t="str">
        <f t="shared" ca="1" si="119"/>
        <v/>
      </c>
      <c r="AB93" s="149" t="str">
        <f t="shared" ca="1" si="120"/>
        <v/>
      </c>
      <c r="AC93" s="149" t="str">
        <f t="shared" ca="1" si="121"/>
        <v/>
      </c>
      <c r="AD93" s="148" t="str">
        <f t="shared" ca="1" si="122"/>
        <v/>
      </c>
      <c r="AE93" s="148" t="str">
        <f t="shared" ca="1" si="123"/>
        <v/>
      </c>
      <c r="AF93" s="148" t="str">
        <f t="shared" ca="1" si="124"/>
        <v/>
      </c>
      <c r="AG93" s="148" t="str">
        <f t="shared" ca="1" si="125"/>
        <v/>
      </c>
      <c r="AH93" s="148" t="str">
        <f t="shared" ca="1" si="126"/>
        <v/>
      </c>
      <c r="AI93" s="148" t="str">
        <f t="shared" ca="1" si="127"/>
        <v/>
      </c>
      <c r="AJ93" s="149" t="str">
        <f t="shared" ca="1" si="128"/>
        <v/>
      </c>
      <c r="AK93" s="149" t="str">
        <f t="shared" ca="1" si="129"/>
        <v/>
      </c>
      <c r="AL93" s="149" t="str">
        <f t="shared" ca="1" si="130"/>
        <v/>
      </c>
      <c r="AM93" s="148" t="str">
        <f t="shared" ca="1" si="131"/>
        <v/>
      </c>
      <c r="AN93" s="148" t="str">
        <f t="shared" ca="1" si="132"/>
        <v/>
      </c>
      <c r="AO93" s="148" t="str">
        <f t="shared" ca="1" si="133"/>
        <v/>
      </c>
      <c r="AP93" s="148" t="str">
        <f t="shared" ca="1" si="134"/>
        <v/>
      </c>
      <c r="AQ93" s="148" t="str">
        <f t="shared" ca="1" si="135"/>
        <v/>
      </c>
      <c r="AR93" s="148" t="str">
        <f t="shared" ca="1" si="136"/>
        <v/>
      </c>
      <c r="AS93" s="149" t="str">
        <f t="shared" ca="1" si="137"/>
        <v/>
      </c>
      <c r="AT93" s="149" t="str">
        <f t="shared" ca="1" si="138"/>
        <v/>
      </c>
      <c r="AU93" s="149" t="str">
        <f t="shared" ca="1" si="139"/>
        <v/>
      </c>
      <c r="AV93" s="148" t="str">
        <f t="shared" ca="1" si="140"/>
        <v/>
      </c>
      <c r="AW93" s="148" t="str">
        <f t="shared" ca="1" si="141"/>
        <v/>
      </c>
      <c r="AX93" s="148" t="str">
        <f t="shared" ca="1" si="142"/>
        <v/>
      </c>
      <c r="AY93" s="148" t="str">
        <f t="shared" ca="1" si="143"/>
        <v/>
      </c>
      <c r="AZ93" s="148" t="str">
        <f t="shared" ca="1" si="144"/>
        <v/>
      </c>
      <c r="BA93" s="148" t="str">
        <f t="shared" ca="1" si="145"/>
        <v/>
      </c>
      <c r="BB93" s="148" t="str">
        <f t="shared" ca="1" si="146"/>
        <v/>
      </c>
      <c r="BC93" s="148" t="str">
        <f t="shared" ca="1" si="147"/>
        <v/>
      </c>
      <c r="BD93" s="148" t="str">
        <f t="shared" ca="1" si="148"/>
        <v/>
      </c>
      <c r="BE93" s="149" t="str">
        <f t="shared" ca="1" si="149"/>
        <v/>
      </c>
      <c r="BF93" s="149" t="str">
        <f t="shared" ca="1" si="150"/>
        <v/>
      </c>
      <c r="BG93" s="149" t="str">
        <f t="shared" ca="1" si="151"/>
        <v/>
      </c>
      <c r="BH93" s="148" t="str">
        <f t="shared" ca="1" si="152"/>
        <v/>
      </c>
      <c r="BI93" s="148" t="str">
        <f t="shared" ca="1" si="153"/>
        <v/>
      </c>
      <c r="BJ93" s="148" t="str">
        <f t="shared" ca="1" si="154"/>
        <v/>
      </c>
      <c r="BK93" s="150" t="str">
        <f t="shared" ca="1" si="155"/>
        <v/>
      </c>
      <c r="BL93" s="150" t="str">
        <f t="shared" ca="1" si="156"/>
        <v/>
      </c>
      <c r="BM93" s="150" t="str">
        <f t="shared" ca="1" si="157"/>
        <v/>
      </c>
      <c r="BN93" s="4" t="e">
        <f t="shared" ca="1" si="158"/>
        <v>#VALUE!</v>
      </c>
      <c r="BO93" s="4" t="e">
        <f t="shared" ca="1" si="159"/>
        <v>#VALUE!</v>
      </c>
    </row>
    <row r="94" spans="1:67" s="36" customFormat="1" x14ac:dyDescent="0.2">
      <c r="A94" s="139">
        <v>90</v>
      </c>
      <c r="B94" s="145" t="str">
        <f t="shared" ca="1" si="94"/>
        <v/>
      </c>
      <c r="C94" s="146" t="str">
        <f t="shared" ca="1" si="95"/>
        <v/>
      </c>
      <c r="D94" s="146" t="str">
        <f t="shared" ca="1" si="96"/>
        <v/>
      </c>
      <c r="E94" s="147" t="str">
        <f t="shared" ca="1" si="97"/>
        <v/>
      </c>
      <c r="F94" s="147" t="str">
        <f t="shared" ca="1" si="98"/>
        <v/>
      </c>
      <c r="G94" s="147" t="str">
        <f t="shared" ca="1" si="99"/>
        <v/>
      </c>
      <c r="H94" s="147" t="str">
        <f t="shared" ca="1" si="100"/>
        <v/>
      </c>
      <c r="I94" s="147" t="str">
        <f t="shared" ca="1" si="101"/>
        <v/>
      </c>
      <c r="J94" s="147" t="str">
        <f t="shared" ca="1" si="102"/>
        <v/>
      </c>
      <c r="K94" s="147" t="str">
        <f t="shared" ca="1" si="103"/>
        <v/>
      </c>
      <c r="L94" s="147" t="str">
        <f t="shared" ca="1" si="104"/>
        <v/>
      </c>
      <c r="M94" s="147" t="str">
        <f t="shared" ca="1" si="105"/>
        <v/>
      </c>
      <c r="N94" s="147" t="str">
        <f t="shared" ca="1" si="106"/>
        <v/>
      </c>
      <c r="O94" s="147" t="str">
        <f t="shared" ca="1" si="107"/>
        <v/>
      </c>
      <c r="P94" s="147" t="str">
        <f t="shared" ca="1" si="108"/>
        <v/>
      </c>
      <c r="Q94" s="147" t="str">
        <f t="shared" ca="1" si="109"/>
        <v/>
      </c>
      <c r="R94" s="147" t="str">
        <f t="shared" ca="1" si="110"/>
        <v/>
      </c>
      <c r="S94" s="147" t="str">
        <f t="shared" ca="1" si="111"/>
        <v/>
      </c>
      <c r="T94" s="147" t="str">
        <f t="shared" ca="1" si="112"/>
        <v/>
      </c>
      <c r="U94" s="148" t="str">
        <f t="shared" ca="1" si="113"/>
        <v/>
      </c>
      <c r="V94" s="148" t="str">
        <f t="shared" ca="1" si="114"/>
        <v/>
      </c>
      <c r="W94" s="148" t="str">
        <f t="shared" ca="1" si="115"/>
        <v/>
      </c>
      <c r="X94" s="148" t="str">
        <f t="shared" ca="1" si="116"/>
        <v/>
      </c>
      <c r="Y94" s="148" t="str">
        <f t="shared" ca="1" si="117"/>
        <v/>
      </c>
      <c r="Z94" s="148" t="str">
        <f t="shared" ca="1" si="118"/>
        <v/>
      </c>
      <c r="AA94" s="149" t="str">
        <f t="shared" ca="1" si="119"/>
        <v/>
      </c>
      <c r="AB94" s="149" t="str">
        <f t="shared" ca="1" si="120"/>
        <v/>
      </c>
      <c r="AC94" s="149" t="str">
        <f t="shared" ca="1" si="121"/>
        <v/>
      </c>
      <c r="AD94" s="148" t="str">
        <f t="shared" ca="1" si="122"/>
        <v/>
      </c>
      <c r="AE94" s="148" t="str">
        <f t="shared" ca="1" si="123"/>
        <v/>
      </c>
      <c r="AF94" s="148" t="str">
        <f t="shared" ca="1" si="124"/>
        <v/>
      </c>
      <c r="AG94" s="148" t="str">
        <f t="shared" ca="1" si="125"/>
        <v/>
      </c>
      <c r="AH94" s="148" t="str">
        <f t="shared" ca="1" si="126"/>
        <v/>
      </c>
      <c r="AI94" s="148" t="str">
        <f t="shared" ca="1" si="127"/>
        <v/>
      </c>
      <c r="AJ94" s="149" t="str">
        <f t="shared" ca="1" si="128"/>
        <v/>
      </c>
      <c r="AK94" s="149" t="str">
        <f t="shared" ca="1" si="129"/>
        <v/>
      </c>
      <c r="AL94" s="149" t="str">
        <f t="shared" ca="1" si="130"/>
        <v/>
      </c>
      <c r="AM94" s="148" t="str">
        <f t="shared" ca="1" si="131"/>
        <v/>
      </c>
      <c r="AN94" s="148" t="str">
        <f t="shared" ca="1" si="132"/>
        <v/>
      </c>
      <c r="AO94" s="148" t="str">
        <f t="shared" ca="1" si="133"/>
        <v/>
      </c>
      <c r="AP94" s="148" t="str">
        <f t="shared" ca="1" si="134"/>
        <v/>
      </c>
      <c r="AQ94" s="148" t="str">
        <f t="shared" ca="1" si="135"/>
        <v/>
      </c>
      <c r="AR94" s="148" t="str">
        <f t="shared" ca="1" si="136"/>
        <v/>
      </c>
      <c r="AS94" s="149" t="str">
        <f t="shared" ca="1" si="137"/>
        <v/>
      </c>
      <c r="AT94" s="149" t="str">
        <f t="shared" ca="1" si="138"/>
        <v/>
      </c>
      <c r="AU94" s="149" t="str">
        <f t="shared" ca="1" si="139"/>
        <v/>
      </c>
      <c r="AV94" s="148" t="str">
        <f t="shared" ca="1" si="140"/>
        <v/>
      </c>
      <c r="AW94" s="148" t="str">
        <f t="shared" ca="1" si="141"/>
        <v/>
      </c>
      <c r="AX94" s="148" t="str">
        <f t="shared" ca="1" si="142"/>
        <v/>
      </c>
      <c r="AY94" s="148" t="str">
        <f t="shared" ca="1" si="143"/>
        <v/>
      </c>
      <c r="AZ94" s="148" t="str">
        <f t="shared" ca="1" si="144"/>
        <v/>
      </c>
      <c r="BA94" s="148" t="str">
        <f t="shared" ca="1" si="145"/>
        <v/>
      </c>
      <c r="BB94" s="148" t="str">
        <f t="shared" ca="1" si="146"/>
        <v/>
      </c>
      <c r="BC94" s="148" t="str">
        <f t="shared" ca="1" si="147"/>
        <v/>
      </c>
      <c r="BD94" s="148" t="str">
        <f t="shared" ca="1" si="148"/>
        <v/>
      </c>
      <c r="BE94" s="149" t="str">
        <f t="shared" ca="1" si="149"/>
        <v/>
      </c>
      <c r="BF94" s="149" t="str">
        <f t="shared" ca="1" si="150"/>
        <v/>
      </c>
      <c r="BG94" s="149" t="str">
        <f t="shared" ca="1" si="151"/>
        <v/>
      </c>
      <c r="BH94" s="148" t="str">
        <f t="shared" ca="1" si="152"/>
        <v/>
      </c>
      <c r="BI94" s="148" t="str">
        <f t="shared" ca="1" si="153"/>
        <v/>
      </c>
      <c r="BJ94" s="148" t="str">
        <f t="shared" ca="1" si="154"/>
        <v/>
      </c>
      <c r="BK94" s="150" t="str">
        <f t="shared" ca="1" si="155"/>
        <v/>
      </c>
      <c r="BL94" s="150" t="str">
        <f t="shared" ca="1" si="156"/>
        <v/>
      </c>
      <c r="BM94" s="150" t="str">
        <f t="shared" ca="1" si="157"/>
        <v/>
      </c>
      <c r="BN94" s="4" t="e">
        <f t="shared" ca="1" si="158"/>
        <v>#VALUE!</v>
      </c>
      <c r="BO94" s="4" t="e">
        <f t="shared" ca="1" si="159"/>
        <v>#VALUE!</v>
      </c>
    </row>
    <row r="95" spans="1:67" s="36" customFormat="1" x14ac:dyDescent="0.2">
      <c r="A95" s="139">
        <v>91</v>
      </c>
      <c r="B95" s="145" t="str">
        <f t="shared" ca="1" si="94"/>
        <v/>
      </c>
      <c r="C95" s="146" t="str">
        <f t="shared" ca="1" si="95"/>
        <v/>
      </c>
      <c r="D95" s="146" t="str">
        <f t="shared" ca="1" si="96"/>
        <v/>
      </c>
      <c r="E95" s="147" t="str">
        <f t="shared" ca="1" si="97"/>
        <v/>
      </c>
      <c r="F95" s="147" t="str">
        <f t="shared" ca="1" si="98"/>
        <v/>
      </c>
      <c r="G95" s="147" t="str">
        <f t="shared" ca="1" si="99"/>
        <v/>
      </c>
      <c r="H95" s="147" t="str">
        <f t="shared" ca="1" si="100"/>
        <v/>
      </c>
      <c r="I95" s="147" t="str">
        <f t="shared" ca="1" si="101"/>
        <v/>
      </c>
      <c r="J95" s="147" t="str">
        <f t="shared" ca="1" si="102"/>
        <v/>
      </c>
      <c r="K95" s="147" t="str">
        <f t="shared" ca="1" si="103"/>
        <v/>
      </c>
      <c r="L95" s="147" t="str">
        <f t="shared" ca="1" si="104"/>
        <v/>
      </c>
      <c r="M95" s="147" t="str">
        <f t="shared" ca="1" si="105"/>
        <v/>
      </c>
      <c r="N95" s="147" t="str">
        <f t="shared" ca="1" si="106"/>
        <v/>
      </c>
      <c r="O95" s="147" t="str">
        <f t="shared" ca="1" si="107"/>
        <v/>
      </c>
      <c r="P95" s="147" t="str">
        <f t="shared" ca="1" si="108"/>
        <v/>
      </c>
      <c r="Q95" s="147" t="str">
        <f t="shared" ca="1" si="109"/>
        <v/>
      </c>
      <c r="R95" s="147" t="str">
        <f t="shared" ca="1" si="110"/>
        <v/>
      </c>
      <c r="S95" s="147" t="str">
        <f t="shared" ca="1" si="111"/>
        <v/>
      </c>
      <c r="T95" s="147" t="str">
        <f t="shared" ca="1" si="112"/>
        <v/>
      </c>
      <c r="U95" s="148" t="str">
        <f t="shared" ca="1" si="113"/>
        <v/>
      </c>
      <c r="V95" s="148" t="str">
        <f t="shared" ca="1" si="114"/>
        <v/>
      </c>
      <c r="W95" s="148" t="str">
        <f t="shared" ca="1" si="115"/>
        <v/>
      </c>
      <c r="X95" s="148" t="str">
        <f t="shared" ca="1" si="116"/>
        <v/>
      </c>
      <c r="Y95" s="148" t="str">
        <f t="shared" ca="1" si="117"/>
        <v/>
      </c>
      <c r="Z95" s="148" t="str">
        <f t="shared" ca="1" si="118"/>
        <v/>
      </c>
      <c r="AA95" s="149" t="str">
        <f t="shared" ca="1" si="119"/>
        <v/>
      </c>
      <c r="AB95" s="149" t="str">
        <f t="shared" ca="1" si="120"/>
        <v/>
      </c>
      <c r="AC95" s="149" t="str">
        <f t="shared" ca="1" si="121"/>
        <v/>
      </c>
      <c r="AD95" s="148" t="str">
        <f t="shared" ca="1" si="122"/>
        <v/>
      </c>
      <c r="AE95" s="148" t="str">
        <f t="shared" ca="1" si="123"/>
        <v/>
      </c>
      <c r="AF95" s="148" t="str">
        <f t="shared" ca="1" si="124"/>
        <v/>
      </c>
      <c r="AG95" s="148" t="str">
        <f t="shared" ca="1" si="125"/>
        <v/>
      </c>
      <c r="AH95" s="148" t="str">
        <f t="shared" ca="1" si="126"/>
        <v/>
      </c>
      <c r="AI95" s="148" t="str">
        <f t="shared" ca="1" si="127"/>
        <v/>
      </c>
      <c r="AJ95" s="149" t="str">
        <f t="shared" ca="1" si="128"/>
        <v/>
      </c>
      <c r="AK95" s="149" t="str">
        <f t="shared" ca="1" si="129"/>
        <v/>
      </c>
      <c r="AL95" s="149" t="str">
        <f t="shared" ca="1" si="130"/>
        <v/>
      </c>
      <c r="AM95" s="148" t="str">
        <f t="shared" ca="1" si="131"/>
        <v/>
      </c>
      <c r="AN95" s="148" t="str">
        <f t="shared" ca="1" si="132"/>
        <v/>
      </c>
      <c r="AO95" s="148" t="str">
        <f t="shared" ca="1" si="133"/>
        <v/>
      </c>
      <c r="AP95" s="148" t="str">
        <f t="shared" ca="1" si="134"/>
        <v/>
      </c>
      <c r="AQ95" s="148" t="str">
        <f t="shared" ca="1" si="135"/>
        <v/>
      </c>
      <c r="AR95" s="148" t="str">
        <f t="shared" ca="1" si="136"/>
        <v/>
      </c>
      <c r="AS95" s="149" t="str">
        <f t="shared" ca="1" si="137"/>
        <v/>
      </c>
      <c r="AT95" s="149" t="str">
        <f t="shared" ca="1" si="138"/>
        <v/>
      </c>
      <c r="AU95" s="149" t="str">
        <f t="shared" ca="1" si="139"/>
        <v/>
      </c>
      <c r="AV95" s="148" t="str">
        <f t="shared" ca="1" si="140"/>
        <v/>
      </c>
      <c r="AW95" s="148" t="str">
        <f t="shared" ca="1" si="141"/>
        <v/>
      </c>
      <c r="AX95" s="148" t="str">
        <f t="shared" ca="1" si="142"/>
        <v/>
      </c>
      <c r="AY95" s="148" t="str">
        <f t="shared" ca="1" si="143"/>
        <v/>
      </c>
      <c r="AZ95" s="148" t="str">
        <f t="shared" ca="1" si="144"/>
        <v/>
      </c>
      <c r="BA95" s="148" t="str">
        <f t="shared" ca="1" si="145"/>
        <v/>
      </c>
      <c r="BB95" s="148" t="str">
        <f t="shared" ca="1" si="146"/>
        <v/>
      </c>
      <c r="BC95" s="148" t="str">
        <f t="shared" ca="1" si="147"/>
        <v/>
      </c>
      <c r="BD95" s="148" t="str">
        <f t="shared" ca="1" si="148"/>
        <v/>
      </c>
      <c r="BE95" s="149" t="str">
        <f t="shared" ca="1" si="149"/>
        <v/>
      </c>
      <c r="BF95" s="149" t="str">
        <f t="shared" ca="1" si="150"/>
        <v/>
      </c>
      <c r="BG95" s="149" t="str">
        <f t="shared" ca="1" si="151"/>
        <v/>
      </c>
      <c r="BH95" s="148" t="str">
        <f t="shared" ca="1" si="152"/>
        <v/>
      </c>
      <c r="BI95" s="148" t="str">
        <f t="shared" ca="1" si="153"/>
        <v/>
      </c>
      <c r="BJ95" s="148" t="str">
        <f t="shared" ca="1" si="154"/>
        <v/>
      </c>
      <c r="BK95" s="150" t="str">
        <f t="shared" ca="1" si="155"/>
        <v/>
      </c>
      <c r="BL95" s="150" t="str">
        <f t="shared" ca="1" si="156"/>
        <v/>
      </c>
      <c r="BM95" s="150" t="str">
        <f t="shared" ca="1" si="157"/>
        <v/>
      </c>
      <c r="BN95" s="4" t="e">
        <f t="shared" ca="1" si="158"/>
        <v>#VALUE!</v>
      </c>
      <c r="BO95" s="4" t="e">
        <f t="shared" ca="1" si="159"/>
        <v>#VALUE!</v>
      </c>
    </row>
    <row r="96" spans="1:67" s="36" customFormat="1" x14ac:dyDescent="0.2">
      <c r="A96" s="139">
        <v>92</v>
      </c>
      <c r="B96" s="145" t="str">
        <f t="shared" ca="1" si="94"/>
        <v/>
      </c>
      <c r="C96" s="146" t="str">
        <f t="shared" ca="1" si="95"/>
        <v/>
      </c>
      <c r="D96" s="146" t="str">
        <f t="shared" ca="1" si="96"/>
        <v/>
      </c>
      <c r="E96" s="147" t="str">
        <f t="shared" ca="1" si="97"/>
        <v/>
      </c>
      <c r="F96" s="147" t="str">
        <f t="shared" ca="1" si="98"/>
        <v/>
      </c>
      <c r="G96" s="147" t="str">
        <f t="shared" ca="1" si="99"/>
        <v/>
      </c>
      <c r="H96" s="147" t="str">
        <f t="shared" ca="1" si="100"/>
        <v/>
      </c>
      <c r="I96" s="147" t="str">
        <f t="shared" ca="1" si="101"/>
        <v/>
      </c>
      <c r="J96" s="147" t="str">
        <f t="shared" ca="1" si="102"/>
        <v/>
      </c>
      <c r="K96" s="147" t="str">
        <f t="shared" ca="1" si="103"/>
        <v/>
      </c>
      <c r="L96" s="147" t="str">
        <f t="shared" ca="1" si="104"/>
        <v/>
      </c>
      <c r="M96" s="147" t="str">
        <f t="shared" ca="1" si="105"/>
        <v/>
      </c>
      <c r="N96" s="147" t="str">
        <f t="shared" ca="1" si="106"/>
        <v/>
      </c>
      <c r="O96" s="147" t="str">
        <f t="shared" ca="1" si="107"/>
        <v/>
      </c>
      <c r="P96" s="147" t="str">
        <f t="shared" ca="1" si="108"/>
        <v/>
      </c>
      <c r="Q96" s="147" t="str">
        <f t="shared" ca="1" si="109"/>
        <v/>
      </c>
      <c r="R96" s="147" t="str">
        <f t="shared" ca="1" si="110"/>
        <v/>
      </c>
      <c r="S96" s="147" t="str">
        <f t="shared" ca="1" si="111"/>
        <v/>
      </c>
      <c r="T96" s="147" t="str">
        <f t="shared" ca="1" si="112"/>
        <v/>
      </c>
      <c r="U96" s="148" t="str">
        <f t="shared" ca="1" si="113"/>
        <v/>
      </c>
      <c r="V96" s="148" t="str">
        <f t="shared" ca="1" si="114"/>
        <v/>
      </c>
      <c r="W96" s="148" t="str">
        <f t="shared" ca="1" si="115"/>
        <v/>
      </c>
      <c r="X96" s="148" t="str">
        <f t="shared" ca="1" si="116"/>
        <v/>
      </c>
      <c r="Y96" s="148" t="str">
        <f t="shared" ca="1" si="117"/>
        <v/>
      </c>
      <c r="Z96" s="148" t="str">
        <f t="shared" ca="1" si="118"/>
        <v/>
      </c>
      <c r="AA96" s="149" t="str">
        <f t="shared" ca="1" si="119"/>
        <v/>
      </c>
      <c r="AB96" s="149" t="str">
        <f t="shared" ca="1" si="120"/>
        <v/>
      </c>
      <c r="AC96" s="149" t="str">
        <f t="shared" ca="1" si="121"/>
        <v/>
      </c>
      <c r="AD96" s="148" t="str">
        <f t="shared" ca="1" si="122"/>
        <v/>
      </c>
      <c r="AE96" s="148" t="str">
        <f t="shared" ca="1" si="123"/>
        <v/>
      </c>
      <c r="AF96" s="148" t="str">
        <f t="shared" ca="1" si="124"/>
        <v/>
      </c>
      <c r="AG96" s="148" t="str">
        <f t="shared" ca="1" si="125"/>
        <v/>
      </c>
      <c r="AH96" s="148" t="str">
        <f t="shared" ca="1" si="126"/>
        <v/>
      </c>
      <c r="AI96" s="148" t="str">
        <f t="shared" ca="1" si="127"/>
        <v/>
      </c>
      <c r="AJ96" s="149" t="str">
        <f t="shared" ca="1" si="128"/>
        <v/>
      </c>
      <c r="AK96" s="149" t="str">
        <f t="shared" ca="1" si="129"/>
        <v/>
      </c>
      <c r="AL96" s="149" t="str">
        <f t="shared" ca="1" si="130"/>
        <v/>
      </c>
      <c r="AM96" s="148" t="str">
        <f t="shared" ca="1" si="131"/>
        <v/>
      </c>
      <c r="AN96" s="148" t="str">
        <f t="shared" ca="1" si="132"/>
        <v/>
      </c>
      <c r="AO96" s="148" t="str">
        <f t="shared" ca="1" si="133"/>
        <v/>
      </c>
      <c r="AP96" s="148" t="str">
        <f t="shared" ca="1" si="134"/>
        <v/>
      </c>
      <c r="AQ96" s="148" t="str">
        <f t="shared" ca="1" si="135"/>
        <v/>
      </c>
      <c r="AR96" s="148" t="str">
        <f t="shared" ca="1" si="136"/>
        <v/>
      </c>
      <c r="AS96" s="149" t="str">
        <f t="shared" ca="1" si="137"/>
        <v/>
      </c>
      <c r="AT96" s="149" t="str">
        <f t="shared" ca="1" si="138"/>
        <v/>
      </c>
      <c r="AU96" s="149" t="str">
        <f t="shared" ca="1" si="139"/>
        <v/>
      </c>
      <c r="AV96" s="148" t="str">
        <f t="shared" ca="1" si="140"/>
        <v/>
      </c>
      <c r="AW96" s="148" t="str">
        <f t="shared" ca="1" si="141"/>
        <v/>
      </c>
      <c r="AX96" s="148" t="str">
        <f t="shared" ca="1" si="142"/>
        <v/>
      </c>
      <c r="AY96" s="148" t="str">
        <f t="shared" ca="1" si="143"/>
        <v/>
      </c>
      <c r="AZ96" s="148" t="str">
        <f t="shared" ca="1" si="144"/>
        <v/>
      </c>
      <c r="BA96" s="148" t="str">
        <f t="shared" ca="1" si="145"/>
        <v/>
      </c>
      <c r="BB96" s="148" t="str">
        <f t="shared" ca="1" si="146"/>
        <v/>
      </c>
      <c r="BC96" s="148" t="str">
        <f t="shared" ca="1" si="147"/>
        <v/>
      </c>
      <c r="BD96" s="148" t="str">
        <f t="shared" ca="1" si="148"/>
        <v/>
      </c>
      <c r="BE96" s="149" t="str">
        <f t="shared" ca="1" si="149"/>
        <v/>
      </c>
      <c r="BF96" s="149" t="str">
        <f t="shared" ca="1" si="150"/>
        <v/>
      </c>
      <c r="BG96" s="149" t="str">
        <f t="shared" ca="1" si="151"/>
        <v/>
      </c>
      <c r="BH96" s="148" t="str">
        <f t="shared" ca="1" si="152"/>
        <v/>
      </c>
      <c r="BI96" s="148" t="str">
        <f t="shared" ca="1" si="153"/>
        <v/>
      </c>
      <c r="BJ96" s="148" t="str">
        <f t="shared" ca="1" si="154"/>
        <v/>
      </c>
      <c r="BK96" s="150" t="str">
        <f t="shared" ca="1" si="155"/>
        <v/>
      </c>
      <c r="BL96" s="150" t="str">
        <f t="shared" ca="1" si="156"/>
        <v/>
      </c>
      <c r="BM96" s="150" t="str">
        <f t="shared" ca="1" si="157"/>
        <v/>
      </c>
      <c r="BN96" s="4" t="e">
        <f t="shared" ca="1" si="158"/>
        <v>#VALUE!</v>
      </c>
      <c r="BO96" s="4" t="e">
        <f t="shared" ca="1" si="159"/>
        <v>#VALUE!</v>
      </c>
    </row>
    <row r="97" spans="1:67" s="36" customFormat="1" x14ac:dyDescent="0.2">
      <c r="A97" s="139">
        <v>93</v>
      </c>
      <c r="B97" s="145" t="str">
        <f t="shared" ca="1" si="94"/>
        <v/>
      </c>
      <c r="C97" s="146" t="str">
        <f t="shared" ca="1" si="95"/>
        <v/>
      </c>
      <c r="D97" s="146" t="str">
        <f t="shared" ca="1" si="96"/>
        <v/>
      </c>
      <c r="E97" s="147" t="str">
        <f t="shared" ca="1" si="97"/>
        <v/>
      </c>
      <c r="F97" s="147" t="str">
        <f t="shared" ca="1" si="98"/>
        <v/>
      </c>
      <c r="G97" s="147" t="str">
        <f t="shared" ca="1" si="99"/>
        <v/>
      </c>
      <c r="H97" s="147" t="str">
        <f t="shared" ca="1" si="100"/>
        <v/>
      </c>
      <c r="I97" s="147" t="str">
        <f t="shared" ca="1" si="101"/>
        <v/>
      </c>
      <c r="J97" s="147" t="str">
        <f t="shared" ca="1" si="102"/>
        <v/>
      </c>
      <c r="K97" s="147" t="str">
        <f t="shared" ca="1" si="103"/>
        <v/>
      </c>
      <c r="L97" s="147" t="str">
        <f t="shared" ca="1" si="104"/>
        <v/>
      </c>
      <c r="M97" s="147" t="str">
        <f t="shared" ca="1" si="105"/>
        <v/>
      </c>
      <c r="N97" s="147" t="str">
        <f t="shared" ca="1" si="106"/>
        <v/>
      </c>
      <c r="O97" s="147" t="str">
        <f t="shared" ca="1" si="107"/>
        <v/>
      </c>
      <c r="P97" s="147" t="str">
        <f t="shared" ca="1" si="108"/>
        <v/>
      </c>
      <c r="Q97" s="147" t="str">
        <f t="shared" ca="1" si="109"/>
        <v/>
      </c>
      <c r="R97" s="147" t="str">
        <f t="shared" ca="1" si="110"/>
        <v/>
      </c>
      <c r="S97" s="147" t="str">
        <f t="shared" ca="1" si="111"/>
        <v/>
      </c>
      <c r="T97" s="147" t="str">
        <f t="shared" ca="1" si="112"/>
        <v/>
      </c>
      <c r="U97" s="148" t="str">
        <f t="shared" ca="1" si="113"/>
        <v/>
      </c>
      <c r="V97" s="148" t="str">
        <f t="shared" ca="1" si="114"/>
        <v/>
      </c>
      <c r="W97" s="148" t="str">
        <f t="shared" ca="1" si="115"/>
        <v/>
      </c>
      <c r="X97" s="148" t="str">
        <f t="shared" ca="1" si="116"/>
        <v/>
      </c>
      <c r="Y97" s="148" t="str">
        <f t="shared" ca="1" si="117"/>
        <v/>
      </c>
      <c r="Z97" s="148" t="str">
        <f t="shared" ca="1" si="118"/>
        <v/>
      </c>
      <c r="AA97" s="149" t="str">
        <f t="shared" ca="1" si="119"/>
        <v/>
      </c>
      <c r="AB97" s="149" t="str">
        <f t="shared" ca="1" si="120"/>
        <v/>
      </c>
      <c r="AC97" s="149" t="str">
        <f t="shared" ca="1" si="121"/>
        <v/>
      </c>
      <c r="AD97" s="148" t="str">
        <f t="shared" ca="1" si="122"/>
        <v/>
      </c>
      <c r="AE97" s="148" t="str">
        <f t="shared" ca="1" si="123"/>
        <v/>
      </c>
      <c r="AF97" s="148" t="str">
        <f t="shared" ca="1" si="124"/>
        <v/>
      </c>
      <c r="AG97" s="148" t="str">
        <f t="shared" ca="1" si="125"/>
        <v/>
      </c>
      <c r="AH97" s="148" t="str">
        <f t="shared" ca="1" si="126"/>
        <v/>
      </c>
      <c r="AI97" s="148" t="str">
        <f t="shared" ca="1" si="127"/>
        <v/>
      </c>
      <c r="AJ97" s="149" t="str">
        <f t="shared" ca="1" si="128"/>
        <v/>
      </c>
      <c r="AK97" s="149" t="str">
        <f t="shared" ca="1" si="129"/>
        <v/>
      </c>
      <c r="AL97" s="149" t="str">
        <f t="shared" ca="1" si="130"/>
        <v/>
      </c>
      <c r="AM97" s="148" t="str">
        <f t="shared" ca="1" si="131"/>
        <v/>
      </c>
      <c r="AN97" s="148" t="str">
        <f t="shared" ca="1" si="132"/>
        <v/>
      </c>
      <c r="AO97" s="148" t="str">
        <f t="shared" ca="1" si="133"/>
        <v/>
      </c>
      <c r="AP97" s="148" t="str">
        <f t="shared" ca="1" si="134"/>
        <v/>
      </c>
      <c r="AQ97" s="148" t="str">
        <f t="shared" ca="1" si="135"/>
        <v/>
      </c>
      <c r="AR97" s="148" t="str">
        <f t="shared" ca="1" si="136"/>
        <v/>
      </c>
      <c r="AS97" s="149" t="str">
        <f t="shared" ca="1" si="137"/>
        <v/>
      </c>
      <c r="AT97" s="149" t="str">
        <f t="shared" ca="1" si="138"/>
        <v/>
      </c>
      <c r="AU97" s="149" t="str">
        <f t="shared" ca="1" si="139"/>
        <v/>
      </c>
      <c r="AV97" s="148" t="str">
        <f t="shared" ca="1" si="140"/>
        <v/>
      </c>
      <c r="AW97" s="148" t="str">
        <f t="shared" ca="1" si="141"/>
        <v/>
      </c>
      <c r="AX97" s="148" t="str">
        <f t="shared" ca="1" si="142"/>
        <v/>
      </c>
      <c r="AY97" s="148" t="str">
        <f t="shared" ca="1" si="143"/>
        <v/>
      </c>
      <c r="AZ97" s="148" t="str">
        <f t="shared" ca="1" si="144"/>
        <v/>
      </c>
      <c r="BA97" s="148" t="str">
        <f t="shared" ca="1" si="145"/>
        <v/>
      </c>
      <c r="BB97" s="148" t="str">
        <f t="shared" ca="1" si="146"/>
        <v/>
      </c>
      <c r="BC97" s="148" t="str">
        <f t="shared" ca="1" si="147"/>
        <v/>
      </c>
      <c r="BD97" s="148" t="str">
        <f t="shared" ca="1" si="148"/>
        <v/>
      </c>
      <c r="BE97" s="149" t="str">
        <f t="shared" ca="1" si="149"/>
        <v/>
      </c>
      <c r="BF97" s="149" t="str">
        <f t="shared" ca="1" si="150"/>
        <v/>
      </c>
      <c r="BG97" s="149" t="str">
        <f t="shared" ca="1" si="151"/>
        <v/>
      </c>
      <c r="BH97" s="148" t="str">
        <f t="shared" ca="1" si="152"/>
        <v/>
      </c>
      <c r="BI97" s="148" t="str">
        <f t="shared" ca="1" si="153"/>
        <v/>
      </c>
      <c r="BJ97" s="148" t="str">
        <f t="shared" ca="1" si="154"/>
        <v/>
      </c>
      <c r="BK97" s="150" t="str">
        <f t="shared" ca="1" si="155"/>
        <v/>
      </c>
      <c r="BL97" s="150" t="str">
        <f t="shared" ca="1" si="156"/>
        <v/>
      </c>
      <c r="BM97" s="150" t="str">
        <f t="shared" ca="1" si="157"/>
        <v/>
      </c>
      <c r="BN97" s="4" t="e">
        <f t="shared" ca="1" si="158"/>
        <v>#VALUE!</v>
      </c>
      <c r="BO97" s="4" t="e">
        <f t="shared" ca="1" si="159"/>
        <v>#VALUE!</v>
      </c>
    </row>
    <row r="98" spans="1:67" s="36" customFormat="1" x14ac:dyDescent="0.2">
      <c r="A98" s="139">
        <v>94</v>
      </c>
      <c r="B98" s="145" t="str">
        <f t="shared" ca="1" si="94"/>
        <v/>
      </c>
      <c r="C98" s="146" t="str">
        <f t="shared" ca="1" si="95"/>
        <v/>
      </c>
      <c r="D98" s="146" t="str">
        <f t="shared" ca="1" si="96"/>
        <v/>
      </c>
      <c r="E98" s="147" t="str">
        <f t="shared" ca="1" si="97"/>
        <v/>
      </c>
      <c r="F98" s="147" t="str">
        <f t="shared" ca="1" si="98"/>
        <v/>
      </c>
      <c r="G98" s="147" t="str">
        <f t="shared" ca="1" si="99"/>
        <v/>
      </c>
      <c r="H98" s="147" t="str">
        <f t="shared" ca="1" si="100"/>
        <v/>
      </c>
      <c r="I98" s="147" t="str">
        <f t="shared" ca="1" si="101"/>
        <v/>
      </c>
      <c r="J98" s="147" t="str">
        <f t="shared" ca="1" si="102"/>
        <v/>
      </c>
      <c r="K98" s="147" t="str">
        <f t="shared" ca="1" si="103"/>
        <v/>
      </c>
      <c r="L98" s="147" t="str">
        <f t="shared" ca="1" si="104"/>
        <v/>
      </c>
      <c r="M98" s="147" t="str">
        <f t="shared" ca="1" si="105"/>
        <v/>
      </c>
      <c r="N98" s="147" t="str">
        <f t="shared" ca="1" si="106"/>
        <v/>
      </c>
      <c r="O98" s="147" t="str">
        <f t="shared" ca="1" si="107"/>
        <v/>
      </c>
      <c r="P98" s="147" t="str">
        <f t="shared" ca="1" si="108"/>
        <v/>
      </c>
      <c r="Q98" s="147" t="str">
        <f t="shared" ca="1" si="109"/>
        <v/>
      </c>
      <c r="R98" s="147" t="str">
        <f t="shared" ca="1" si="110"/>
        <v/>
      </c>
      <c r="S98" s="147" t="str">
        <f t="shared" ca="1" si="111"/>
        <v/>
      </c>
      <c r="T98" s="147" t="str">
        <f t="shared" ca="1" si="112"/>
        <v/>
      </c>
      <c r="U98" s="148" t="str">
        <f t="shared" ca="1" si="113"/>
        <v/>
      </c>
      <c r="V98" s="148" t="str">
        <f t="shared" ca="1" si="114"/>
        <v/>
      </c>
      <c r="W98" s="148" t="str">
        <f t="shared" ca="1" si="115"/>
        <v/>
      </c>
      <c r="X98" s="148" t="str">
        <f t="shared" ca="1" si="116"/>
        <v/>
      </c>
      <c r="Y98" s="148" t="str">
        <f t="shared" ca="1" si="117"/>
        <v/>
      </c>
      <c r="Z98" s="148" t="str">
        <f t="shared" ca="1" si="118"/>
        <v/>
      </c>
      <c r="AA98" s="149" t="str">
        <f t="shared" ca="1" si="119"/>
        <v/>
      </c>
      <c r="AB98" s="149" t="str">
        <f t="shared" ca="1" si="120"/>
        <v/>
      </c>
      <c r="AC98" s="149" t="str">
        <f t="shared" ca="1" si="121"/>
        <v/>
      </c>
      <c r="AD98" s="148" t="str">
        <f t="shared" ca="1" si="122"/>
        <v/>
      </c>
      <c r="AE98" s="148" t="str">
        <f t="shared" ca="1" si="123"/>
        <v/>
      </c>
      <c r="AF98" s="148" t="str">
        <f t="shared" ca="1" si="124"/>
        <v/>
      </c>
      <c r="AG98" s="148" t="str">
        <f t="shared" ca="1" si="125"/>
        <v/>
      </c>
      <c r="AH98" s="148" t="str">
        <f t="shared" ca="1" si="126"/>
        <v/>
      </c>
      <c r="AI98" s="148" t="str">
        <f t="shared" ca="1" si="127"/>
        <v/>
      </c>
      <c r="AJ98" s="149" t="str">
        <f t="shared" ca="1" si="128"/>
        <v/>
      </c>
      <c r="AK98" s="149" t="str">
        <f t="shared" ca="1" si="129"/>
        <v/>
      </c>
      <c r="AL98" s="149" t="str">
        <f t="shared" ca="1" si="130"/>
        <v/>
      </c>
      <c r="AM98" s="148" t="str">
        <f t="shared" ca="1" si="131"/>
        <v/>
      </c>
      <c r="AN98" s="148" t="str">
        <f t="shared" ca="1" si="132"/>
        <v/>
      </c>
      <c r="AO98" s="148" t="str">
        <f t="shared" ca="1" si="133"/>
        <v/>
      </c>
      <c r="AP98" s="148" t="str">
        <f t="shared" ca="1" si="134"/>
        <v/>
      </c>
      <c r="AQ98" s="148" t="str">
        <f t="shared" ca="1" si="135"/>
        <v/>
      </c>
      <c r="AR98" s="148" t="str">
        <f t="shared" ca="1" si="136"/>
        <v/>
      </c>
      <c r="AS98" s="149" t="str">
        <f t="shared" ca="1" si="137"/>
        <v/>
      </c>
      <c r="AT98" s="149" t="str">
        <f t="shared" ca="1" si="138"/>
        <v/>
      </c>
      <c r="AU98" s="149" t="str">
        <f t="shared" ca="1" si="139"/>
        <v/>
      </c>
      <c r="AV98" s="148" t="str">
        <f t="shared" ca="1" si="140"/>
        <v/>
      </c>
      <c r="AW98" s="148" t="str">
        <f t="shared" ca="1" si="141"/>
        <v/>
      </c>
      <c r="AX98" s="148" t="str">
        <f t="shared" ca="1" si="142"/>
        <v/>
      </c>
      <c r="AY98" s="148" t="str">
        <f t="shared" ca="1" si="143"/>
        <v/>
      </c>
      <c r="AZ98" s="148" t="str">
        <f t="shared" ca="1" si="144"/>
        <v/>
      </c>
      <c r="BA98" s="148" t="str">
        <f t="shared" ca="1" si="145"/>
        <v/>
      </c>
      <c r="BB98" s="148" t="str">
        <f t="shared" ca="1" si="146"/>
        <v/>
      </c>
      <c r="BC98" s="148" t="str">
        <f t="shared" ca="1" si="147"/>
        <v/>
      </c>
      <c r="BD98" s="148" t="str">
        <f t="shared" ca="1" si="148"/>
        <v/>
      </c>
      <c r="BE98" s="149" t="str">
        <f t="shared" ca="1" si="149"/>
        <v/>
      </c>
      <c r="BF98" s="149" t="str">
        <f t="shared" ca="1" si="150"/>
        <v/>
      </c>
      <c r="BG98" s="149" t="str">
        <f t="shared" ca="1" si="151"/>
        <v/>
      </c>
      <c r="BH98" s="148" t="str">
        <f t="shared" ca="1" si="152"/>
        <v/>
      </c>
      <c r="BI98" s="148" t="str">
        <f t="shared" ca="1" si="153"/>
        <v/>
      </c>
      <c r="BJ98" s="148" t="str">
        <f t="shared" ca="1" si="154"/>
        <v/>
      </c>
      <c r="BK98" s="150" t="str">
        <f t="shared" ca="1" si="155"/>
        <v/>
      </c>
      <c r="BL98" s="150" t="str">
        <f t="shared" ca="1" si="156"/>
        <v/>
      </c>
      <c r="BM98" s="150" t="str">
        <f t="shared" ca="1" si="157"/>
        <v/>
      </c>
      <c r="BN98" s="4" t="e">
        <f t="shared" ca="1" si="158"/>
        <v>#VALUE!</v>
      </c>
      <c r="BO98" s="4" t="e">
        <f t="shared" ca="1" si="159"/>
        <v>#VALUE!</v>
      </c>
    </row>
    <row r="99" spans="1:67" s="36" customFormat="1" x14ac:dyDescent="0.2">
      <c r="A99" s="139">
        <v>95</v>
      </c>
      <c r="B99" s="145" t="str">
        <f t="shared" ca="1" si="94"/>
        <v/>
      </c>
      <c r="C99" s="146" t="str">
        <f t="shared" ca="1" si="95"/>
        <v/>
      </c>
      <c r="D99" s="146" t="str">
        <f t="shared" ca="1" si="96"/>
        <v/>
      </c>
      <c r="E99" s="147" t="str">
        <f t="shared" ca="1" si="97"/>
        <v/>
      </c>
      <c r="F99" s="147" t="str">
        <f t="shared" ca="1" si="98"/>
        <v/>
      </c>
      <c r="G99" s="147" t="str">
        <f t="shared" ca="1" si="99"/>
        <v/>
      </c>
      <c r="H99" s="147" t="str">
        <f t="shared" ca="1" si="100"/>
        <v/>
      </c>
      <c r="I99" s="147" t="str">
        <f t="shared" ca="1" si="101"/>
        <v/>
      </c>
      <c r="J99" s="147" t="str">
        <f t="shared" ca="1" si="102"/>
        <v/>
      </c>
      <c r="K99" s="147" t="str">
        <f t="shared" ca="1" si="103"/>
        <v/>
      </c>
      <c r="L99" s="147" t="str">
        <f t="shared" ca="1" si="104"/>
        <v/>
      </c>
      <c r="M99" s="147" t="str">
        <f t="shared" ca="1" si="105"/>
        <v/>
      </c>
      <c r="N99" s="147" t="str">
        <f t="shared" ca="1" si="106"/>
        <v/>
      </c>
      <c r="O99" s="147" t="str">
        <f t="shared" ca="1" si="107"/>
        <v/>
      </c>
      <c r="P99" s="147" t="str">
        <f t="shared" ca="1" si="108"/>
        <v/>
      </c>
      <c r="Q99" s="147" t="str">
        <f t="shared" ca="1" si="109"/>
        <v/>
      </c>
      <c r="R99" s="147" t="str">
        <f t="shared" ca="1" si="110"/>
        <v/>
      </c>
      <c r="S99" s="147" t="str">
        <f t="shared" ca="1" si="111"/>
        <v/>
      </c>
      <c r="T99" s="147" t="str">
        <f t="shared" ca="1" si="112"/>
        <v/>
      </c>
      <c r="U99" s="148" t="str">
        <f t="shared" ca="1" si="113"/>
        <v/>
      </c>
      <c r="V99" s="148" t="str">
        <f t="shared" ca="1" si="114"/>
        <v/>
      </c>
      <c r="W99" s="148" t="str">
        <f t="shared" ca="1" si="115"/>
        <v/>
      </c>
      <c r="X99" s="148" t="str">
        <f t="shared" ca="1" si="116"/>
        <v/>
      </c>
      <c r="Y99" s="148" t="str">
        <f t="shared" ca="1" si="117"/>
        <v/>
      </c>
      <c r="Z99" s="148" t="str">
        <f t="shared" ca="1" si="118"/>
        <v/>
      </c>
      <c r="AA99" s="149" t="str">
        <f t="shared" ca="1" si="119"/>
        <v/>
      </c>
      <c r="AB99" s="149" t="str">
        <f t="shared" ca="1" si="120"/>
        <v/>
      </c>
      <c r="AC99" s="149" t="str">
        <f t="shared" ca="1" si="121"/>
        <v/>
      </c>
      <c r="AD99" s="148" t="str">
        <f t="shared" ca="1" si="122"/>
        <v/>
      </c>
      <c r="AE99" s="148" t="str">
        <f t="shared" ca="1" si="123"/>
        <v/>
      </c>
      <c r="AF99" s="148" t="str">
        <f t="shared" ca="1" si="124"/>
        <v/>
      </c>
      <c r="AG99" s="148" t="str">
        <f t="shared" ca="1" si="125"/>
        <v/>
      </c>
      <c r="AH99" s="148" t="str">
        <f t="shared" ca="1" si="126"/>
        <v/>
      </c>
      <c r="AI99" s="148" t="str">
        <f t="shared" ca="1" si="127"/>
        <v/>
      </c>
      <c r="AJ99" s="149" t="str">
        <f t="shared" ca="1" si="128"/>
        <v/>
      </c>
      <c r="AK99" s="149" t="str">
        <f t="shared" ca="1" si="129"/>
        <v/>
      </c>
      <c r="AL99" s="149" t="str">
        <f t="shared" ca="1" si="130"/>
        <v/>
      </c>
      <c r="AM99" s="148" t="str">
        <f t="shared" ca="1" si="131"/>
        <v/>
      </c>
      <c r="AN99" s="148" t="str">
        <f t="shared" ca="1" si="132"/>
        <v/>
      </c>
      <c r="AO99" s="148" t="str">
        <f t="shared" ca="1" si="133"/>
        <v/>
      </c>
      <c r="AP99" s="148" t="str">
        <f t="shared" ca="1" si="134"/>
        <v/>
      </c>
      <c r="AQ99" s="148" t="str">
        <f t="shared" ca="1" si="135"/>
        <v/>
      </c>
      <c r="AR99" s="148" t="str">
        <f t="shared" ca="1" si="136"/>
        <v/>
      </c>
      <c r="AS99" s="149" t="str">
        <f t="shared" ca="1" si="137"/>
        <v/>
      </c>
      <c r="AT99" s="149" t="str">
        <f t="shared" ca="1" si="138"/>
        <v/>
      </c>
      <c r="AU99" s="149" t="str">
        <f t="shared" ca="1" si="139"/>
        <v/>
      </c>
      <c r="AV99" s="148" t="str">
        <f t="shared" ca="1" si="140"/>
        <v/>
      </c>
      <c r="AW99" s="148" t="str">
        <f t="shared" ca="1" si="141"/>
        <v/>
      </c>
      <c r="AX99" s="148" t="str">
        <f t="shared" ca="1" si="142"/>
        <v/>
      </c>
      <c r="AY99" s="148" t="str">
        <f t="shared" ca="1" si="143"/>
        <v/>
      </c>
      <c r="AZ99" s="148" t="str">
        <f t="shared" ca="1" si="144"/>
        <v/>
      </c>
      <c r="BA99" s="148" t="str">
        <f t="shared" ca="1" si="145"/>
        <v/>
      </c>
      <c r="BB99" s="148" t="str">
        <f t="shared" ca="1" si="146"/>
        <v/>
      </c>
      <c r="BC99" s="148" t="str">
        <f t="shared" ca="1" si="147"/>
        <v/>
      </c>
      <c r="BD99" s="148" t="str">
        <f t="shared" ca="1" si="148"/>
        <v/>
      </c>
      <c r="BE99" s="149" t="str">
        <f t="shared" ca="1" si="149"/>
        <v/>
      </c>
      <c r="BF99" s="149" t="str">
        <f t="shared" ca="1" si="150"/>
        <v/>
      </c>
      <c r="BG99" s="149" t="str">
        <f t="shared" ca="1" si="151"/>
        <v/>
      </c>
      <c r="BH99" s="148" t="str">
        <f t="shared" ca="1" si="152"/>
        <v/>
      </c>
      <c r="BI99" s="148" t="str">
        <f t="shared" ca="1" si="153"/>
        <v/>
      </c>
      <c r="BJ99" s="148" t="str">
        <f t="shared" ca="1" si="154"/>
        <v/>
      </c>
      <c r="BK99" s="150" t="str">
        <f t="shared" ca="1" si="155"/>
        <v/>
      </c>
      <c r="BL99" s="150" t="str">
        <f t="shared" ca="1" si="156"/>
        <v/>
      </c>
      <c r="BM99" s="150" t="str">
        <f t="shared" ca="1" si="157"/>
        <v/>
      </c>
      <c r="BN99" s="4" t="e">
        <f t="shared" ca="1" si="158"/>
        <v>#VALUE!</v>
      </c>
      <c r="BO99" s="4" t="e">
        <f t="shared" ca="1" si="159"/>
        <v>#VALUE!</v>
      </c>
    </row>
    <row r="100" spans="1:67" s="36" customFormat="1" x14ac:dyDescent="0.2">
      <c r="A100" s="139">
        <v>96</v>
      </c>
      <c r="B100" s="145" t="str">
        <f t="shared" ca="1" si="94"/>
        <v/>
      </c>
      <c r="C100" s="146" t="str">
        <f t="shared" ca="1" si="95"/>
        <v/>
      </c>
      <c r="D100" s="146" t="str">
        <f t="shared" ca="1" si="96"/>
        <v/>
      </c>
      <c r="E100" s="147" t="str">
        <f t="shared" ca="1" si="97"/>
        <v/>
      </c>
      <c r="F100" s="147" t="str">
        <f t="shared" ca="1" si="98"/>
        <v/>
      </c>
      <c r="G100" s="147" t="str">
        <f t="shared" ca="1" si="99"/>
        <v/>
      </c>
      <c r="H100" s="147" t="str">
        <f t="shared" ca="1" si="100"/>
        <v/>
      </c>
      <c r="I100" s="147" t="str">
        <f t="shared" ca="1" si="101"/>
        <v/>
      </c>
      <c r="J100" s="147" t="str">
        <f t="shared" ca="1" si="102"/>
        <v/>
      </c>
      <c r="K100" s="147" t="str">
        <f t="shared" ca="1" si="103"/>
        <v/>
      </c>
      <c r="L100" s="147" t="str">
        <f t="shared" ca="1" si="104"/>
        <v/>
      </c>
      <c r="M100" s="147" t="str">
        <f t="shared" ca="1" si="105"/>
        <v/>
      </c>
      <c r="N100" s="147" t="str">
        <f t="shared" ca="1" si="106"/>
        <v/>
      </c>
      <c r="O100" s="147" t="str">
        <f t="shared" ca="1" si="107"/>
        <v/>
      </c>
      <c r="P100" s="147" t="str">
        <f t="shared" ca="1" si="108"/>
        <v/>
      </c>
      <c r="Q100" s="147" t="str">
        <f t="shared" ca="1" si="109"/>
        <v/>
      </c>
      <c r="R100" s="147" t="str">
        <f t="shared" ca="1" si="110"/>
        <v/>
      </c>
      <c r="S100" s="147" t="str">
        <f t="shared" ca="1" si="111"/>
        <v/>
      </c>
      <c r="T100" s="147" t="str">
        <f t="shared" ca="1" si="112"/>
        <v/>
      </c>
      <c r="U100" s="148" t="str">
        <f t="shared" ca="1" si="113"/>
        <v/>
      </c>
      <c r="V100" s="148" t="str">
        <f t="shared" ca="1" si="114"/>
        <v/>
      </c>
      <c r="W100" s="148" t="str">
        <f t="shared" ca="1" si="115"/>
        <v/>
      </c>
      <c r="X100" s="148" t="str">
        <f t="shared" ca="1" si="116"/>
        <v/>
      </c>
      <c r="Y100" s="148" t="str">
        <f t="shared" ca="1" si="117"/>
        <v/>
      </c>
      <c r="Z100" s="148" t="str">
        <f t="shared" ca="1" si="118"/>
        <v/>
      </c>
      <c r="AA100" s="149" t="str">
        <f t="shared" ca="1" si="119"/>
        <v/>
      </c>
      <c r="AB100" s="149" t="str">
        <f t="shared" ca="1" si="120"/>
        <v/>
      </c>
      <c r="AC100" s="149" t="str">
        <f t="shared" ca="1" si="121"/>
        <v/>
      </c>
      <c r="AD100" s="148" t="str">
        <f t="shared" ca="1" si="122"/>
        <v/>
      </c>
      <c r="AE100" s="148" t="str">
        <f t="shared" ca="1" si="123"/>
        <v/>
      </c>
      <c r="AF100" s="148" t="str">
        <f t="shared" ca="1" si="124"/>
        <v/>
      </c>
      <c r="AG100" s="148" t="str">
        <f t="shared" ca="1" si="125"/>
        <v/>
      </c>
      <c r="AH100" s="148" t="str">
        <f t="shared" ca="1" si="126"/>
        <v/>
      </c>
      <c r="AI100" s="148" t="str">
        <f t="shared" ca="1" si="127"/>
        <v/>
      </c>
      <c r="AJ100" s="149" t="str">
        <f t="shared" ca="1" si="128"/>
        <v/>
      </c>
      <c r="AK100" s="149" t="str">
        <f t="shared" ca="1" si="129"/>
        <v/>
      </c>
      <c r="AL100" s="149" t="str">
        <f t="shared" ca="1" si="130"/>
        <v/>
      </c>
      <c r="AM100" s="148" t="str">
        <f t="shared" ca="1" si="131"/>
        <v/>
      </c>
      <c r="AN100" s="148" t="str">
        <f t="shared" ca="1" si="132"/>
        <v/>
      </c>
      <c r="AO100" s="148" t="str">
        <f t="shared" ca="1" si="133"/>
        <v/>
      </c>
      <c r="AP100" s="148" t="str">
        <f t="shared" ca="1" si="134"/>
        <v/>
      </c>
      <c r="AQ100" s="148" t="str">
        <f t="shared" ca="1" si="135"/>
        <v/>
      </c>
      <c r="AR100" s="148" t="str">
        <f t="shared" ca="1" si="136"/>
        <v/>
      </c>
      <c r="AS100" s="149" t="str">
        <f t="shared" ca="1" si="137"/>
        <v/>
      </c>
      <c r="AT100" s="149" t="str">
        <f t="shared" ca="1" si="138"/>
        <v/>
      </c>
      <c r="AU100" s="149" t="str">
        <f t="shared" ca="1" si="139"/>
        <v/>
      </c>
      <c r="AV100" s="148" t="str">
        <f t="shared" ca="1" si="140"/>
        <v/>
      </c>
      <c r="AW100" s="148" t="str">
        <f t="shared" ca="1" si="141"/>
        <v/>
      </c>
      <c r="AX100" s="148" t="str">
        <f t="shared" ca="1" si="142"/>
        <v/>
      </c>
      <c r="AY100" s="148" t="str">
        <f t="shared" ca="1" si="143"/>
        <v/>
      </c>
      <c r="AZ100" s="148" t="str">
        <f t="shared" ca="1" si="144"/>
        <v/>
      </c>
      <c r="BA100" s="148" t="str">
        <f t="shared" ca="1" si="145"/>
        <v/>
      </c>
      <c r="BB100" s="148" t="str">
        <f t="shared" ca="1" si="146"/>
        <v/>
      </c>
      <c r="BC100" s="148" t="str">
        <f t="shared" ca="1" si="147"/>
        <v/>
      </c>
      <c r="BD100" s="148" t="str">
        <f t="shared" ca="1" si="148"/>
        <v/>
      </c>
      <c r="BE100" s="149" t="str">
        <f t="shared" ca="1" si="149"/>
        <v/>
      </c>
      <c r="BF100" s="149" t="str">
        <f t="shared" ca="1" si="150"/>
        <v/>
      </c>
      <c r="BG100" s="149" t="str">
        <f t="shared" ca="1" si="151"/>
        <v/>
      </c>
      <c r="BH100" s="148" t="str">
        <f t="shared" ca="1" si="152"/>
        <v/>
      </c>
      <c r="BI100" s="148" t="str">
        <f t="shared" ca="1" si="153"/>
        <v/>
      </c>
      <c r="BJ100" s="148" t="str">
        <f t="shared" ca="1" si="154"/>
        <v/>
      </c>
      <c r="BK100" s="150" t="str">
        <f t="shared" ca="1" si="155"/>
        <v/>
      </c>
      <c r="BL100" s="150" t="str">
        <f t="shared" ca="1" si="156"/>
        <v/>
      </c>
      <c r="BM100" s="150" t="str">
        <f t="shared" ca="1" si="157"/>
        <v/>
      </c>
      <c r="BN100" s="4" t="e">
        <f t="shared" ca="1" si="158"/>
        <v>#VALUE!</v>
      </c>
      <c r="BO100" s="4" t="e">
        <f t="shared" ca="1" si="159"/>
        <v>#VALUE!</v>
      </c>
    </row>
    <row r="101" spans="1:67" s="36" customFormat="1" x14ac:dyDescent="0.2">
      <c r="A101" s="139">
        <v>97</v>
      </c>
      <c r="B101" s="145" t="str">
        <f t="shared" ca="1" si="94"/>
        <v/>
      </c>
      <c r="C101" s="146" t="str">
        <f t="shared" ca="1" si="95"/>
        <v/>
      </c>
      <c r="D101" s="146" t="str">
        <f t="shared" ca="1" si="96"/>
        <v/>
      </c>
      <c r="E101" s="147" t="str">
        <f t="shared" ca="1" si="97"/>
        <v/>
      </c>
      <c r="F101" s="147" t="str">
        <f t="shared" ca="1" si="98"/>
        <v/>
      </c>
      <c r="G101" s="147" t="str">
        <f t="shared" ca="1" si="99"/>
        <v/>
      </c>
      <c r="H101" s="147" t="str">
        <f t="shared" ca="1" si="100"/>
        <v/>
      </c>
      <c r="I101" s="147" t="str">
        <f t="shared" ca="1" si="101"/>
        <v/>
      </c>
      <c r="J101" s="147" t="str">
        <f t="shared" ca="1" si="102"/>
        <v/>
      </c>
      <c r="K101" s="147" t="str">
        <f t="shared" ca="1" si="103"/>
        <v/>
      </c>
      <c r="L101" s="147" t="str">
        <f t="shared" ca="1" si="104"/>
        <v/>
      </c>
      <c r="M101" s="147" t="str">
        <f t="shared" ca="1" si="105"/>
        <v/>
      </c>
      <c r="N101" s="147" t="str">
        <f t="shared" ca="1" si="106"/>
        <v/>
      </c>
      <c r="O101" s="147" t="str">
        <f t="shared" ca="1" si="107"/>
        <v/>
      </c>
      <c r="P101" s="147" t="str">
        <f t="shared" ca="1" si="108"/>
        <v/>
      </c>
      <c r="Q101" s="147" t="str">
        <f t="shared" ca="1" si="109"/>
        <v/>
      </c>
      <c r="R101" s="147" t="str">
        <f t="shared" ca="1" si="110"/>
        <v/>
      </c>
      <c r="S101" s="147" t="str">
        <f t="shared" ca="1" si="111"/>
        <v/>
      </c>
      <c r="T101" s="147" t="str">
        <f t="shared" ca="1" si="112"/>
        <v/>
      </c>
      <c r="U101" s="148" t="str">
        <f t="shared" ca="1" si="113"/>
        <v/>
      </c>
      <c r="V101" s="148" t="str">
        <f t="shared" ca="1" si="114"/>
        <v/>
      </c>
      <c r="W101" s="148" t="str">
        <f t="shared" ca="1" si="115"/>
        <v/>
      </c>
      <c r="X101" s="148" t="str">
        <f t="shared" ca="1" si="116"/>
        <v/>
      </c>
      <c r="Y101" s="148" t="str">
        <f t="shared" ca="1" si="117"/>
        <v/>
      </c>
      <c r="Z101" s="148" t="str">
        <f t="shared" ca="1" si="118"/>
        <v/>
      </c>
      <c r="AA101" s="149" t="str">
        <f t="shared" ca="1" si="119"/>
        <v/>
      </c>
      <c r="AB101" s="149" t="str">
        <f t="shared" ca="1" si="120"/>
        <v/>
      </c>
      <c r="AC101" s="149" t="str">
        <f t="shared" ca="1" si="121"/>
        <v/>
      </c>
      <c r="AD101" s="148" t="str">
        <f t="shared" ca="1" si="122"/>
        <v/>
      </c>
      <c r="AE101" s="148" t="str">
        <f t="shared" ca="1" si="123"/>
        <v/>
      </c>
      <c r="AF101" s="148" t="str">
        <f t="shared" ca="1" si="124"/>
        <v/>
      </c>
      <c r="AG101" s="148" t="str">
        <f t="shared" ca="1" si="125"/>
        <v/>
      </c>
      <c r="AH101" s="148" t="str">
        <f t="shared" ca="1" si="126"/>
        <v/>
      </c>
      <c r="AI101" s="148" t="str">
        <f t="shared" ca="1" si="127"/>
        <v/>
      </c>
      <c r="AJ101" s="149" t="str">
        <f t="shared" ca="1" si="128"/>
        <v/>
      </c>
      <c r="AK101" s="149" t="str">
        <f t="shared" ca="1" si="129"/>
        <v/>
      </c>
      <c r="AL101" s="149" t="str">
        <f t="shared" ca="1" si="130"/>
        <v/>
      </c>
      <c r="AM101" s="148" t="str">
        <f t="shared" ca="1" si="131"/>
        <v/>
      </c>
      <c r="AN101" s="148" t="str">
        <f t="shared" ca="1" si="132"/>
        <v/>
      </c>
      <c r="AO101" s="148" t="str">
        <f t="shared" ca="1" si="133"/>
        <v/>
      </c>
      <c r="AP101" s="148" t="str">
        <f t="shared" ca="1" si="134"/>
        <v/>
      </c>
      <c r="AQ101" s="148" t="str">
        <f t="shared" ca="1" si="135"/>
        <v/>
      </c>
      <c r="AR101" s="148" t="str">
        <f t="shared" ca="1" si="136"/>
        <v/>
      </c>
      <c r="AS101" s="149" t="str">
        <f t="shared" ca="1" si="137"/>
        <v/>
      </c>
      <c r="AT101" s="149" t="str">
        <f t="shared" ca="1" si="138"/>
        <v/>
      </c>
      <c r="AU101" s="149" t="str">
        <f t="shared" ca="1" si="139"/>
        <v/>
      </c>
      <c r="AV101" s="148" t="str">
        <f t="shared" ca="1" si="140"/>
        <v/>
      </c>
      <c r="AW101" s="148" t="str">
        <f t="shared" ca="1" si="141"/>
        <v/>
      </c>
      <c r="AX101" s="148" t="str">
        <f t="shared" ca="1" si="142"/>
        <v/>
      </c>
      <c r="AY101" s="148" t="str">
        <f t="shared" ca="1" si="143"/>
        <v/>
      </c>
      <c r="AZ101" s="148" t="str">
        <f t="shared" ca="1" si="144"/>
        <v/>
      </c>
      <c r="BA101" s="148" t="str">
        <f t="shared" ca="1" si="145"/>
        <v/>
      </c>
      <c r="BB101" s="148" t="str">
        <f t="shared" ca="1" si="146"/>
        <v/>
      </c>
      <c r="BC101" s="148" t="str">
        <f t="shared" ca="1" si="147"/>
        <v/>
      </c>
      <c r="BD101" s="148" t="str">
        <f t="shared" ca="1" si="148"/>
        <v/>
      </c>
      <c r="BE101" s="149" t="str">
        <f t="shared" ca="1" si="149"/>
        <v/>
      </c>
      <c r="BF101" s="149" t="str">
        <f t="shared" ca="1" si="150"/>
        <v/>
      </c>
      <c r="BG101" s="149" t="str">
        <f t="shared" ca="1" si="151"/>
        <v/>
      </c>
      <c r="BH101" s="148" t="str">
        <f t="shared" ca="1" si="152"/>
        <v/>
      </c>
      <c r="BI101" s="148" t="str">
        <f t="shared" ca="1" si="153"/>
        <v/>
      </c>
      <c r="BJ101" s="148" t="str">
        <f t="shared" ca="1" si="154"/>
        <v/>
      </c>
      <c r="BK101" s="150" t="str">
        <f t="shared" ca="1" si="155"/>
        <v/>
      </c>
      <c r="BL101" s="150" t="str">
        <f t="shared" ca="1" si="156"/>
        <v/>
      </c>
      <c r="BM101" s="150" t="str">
        <f t="shared" ca="1" si="157"/>
        <v/>
      </c>
      <c r="BN101" s="4" t="e">
        <f t="shared" ca="1" si="158"/>
        <v>#VALUE!</v>
      </c>
      <c r="BO101" s="4" t="e">
        <f t="shared" ca="1" si="159"/>
        <v>#VALUE!</v>
      </c>
    </row>
    <row r="102" spans="1:67" s="36" customFormat="1" x14ac:dyDescent="0.2">
      <c r="A102" s="139">
        <v>98</v>
      </c>
      <c r="B102" s="145" t="str">
        <f t="shared" ca="1" si="94"/>
        <v/>
      </c>
      <c r="C102" s="146" t="str">
        <f t="shared" ca="1" si="95"/>
        <v/>
      </c>
      <c r="D102" s="146" t="str">
        <f t="shared" ca="1" si="96"/>
        <v/>
      </c>
      <c r="E102" s="147" t="str">
        <f t="shared" ca="1" si="97"/>
        <v/>
      </c>
      <c r="F102" s="147" t="str">
        <f t="shared" ca="1" si="98"/>
        <v/>
      </c>
      <c r="G102" s="147" t="str">
        <f t="shared" ca="1" si="99"/>
        <v/>
      </c>
      <c r="H102" s="147" t="str">
        <f t="shared" ca="1" si="100"/>
        <v/>
      </c>
      <c r="I102" s="147" t="str">
        <f t="shared" ca="1" si="101"/>
        <v/>
      </c>
      <c r="J102" s="147" t="str">
        <f t="shared" ca="1" si="102"/>
        <v/>
      </c>
      <c r="K102" s="147" t="str">
        <f t="shared" ca="1" si="103"/>
        <v/>
      </c>
      <c r="L102" s="147" t="str">
        <f t="shared" ca="1" si="104"/>
        <v/>
      </c>
      <c r="M102" s="147" t="str">
        <f t="shared" ca="1" si="105"/>
        <v/>
      </c>
      <c r="N102" s="147" t="str">
        <f t="shared" ca="1" si="106"/>
        <v/>
      </c>
      <c r="O102" s="147" t="str">
        <f t="shared" ca="1" si="107"/>
        <v/>
      </c>
      <c r="P102" s="147" t="str">
        <f t="shared" ca="1" si="108"/>
        <v/>
      </c>
      <c r="Q102" s="147" t="str">
        <f t="shared" ca="1" si="109"/>
        <v/>
      </c>
      <c r="R102" s="147" t="str">
        <f t="shared" ca="1" si="110"/>
        <v/>
      </c>
      <c r="S102" s="147" t="str">
        <f t="shared" ca="1" si="111"/>
        <v/>
      </c>
      <c r="T102" s="147" t="str">
        <f t="shared" ca="1" si="112"/>
        <v/>
      </c>
      <c r="U102" s="148" t="str">
        <f t="shared" ca="1" si="113"/>
        <v/>
      </c>
      <c r="V102" s="148" t="str">
        <f t="shared" ca="1" si="114"/>
        <v/>
      </c>
      <c r="W102" s="148" t="str">
        <f t="shared" ca="1" si="115"/>
        <v/>
      </c>
      <c r="X102" s="148" t="str">
        <f t="shared" ca="1" si="116"/>
        <v/>
      </c>
      <c r="Y102" s="148" t="str">
        <f t="shared" ca="1" si="117"/>
        <v/>
      </c>
      <c r="Z102" s="148" t="str">
        <f t="shared" ca="1" si="118"/>
        <v/>
      </c>
      <c r="AA102" s="149" t="str">
        <f t="shared" ca="1" si="119"/>
        <v/>
      </c>
      <c r="AB102" s="149" t="str">
        <f t="shared" ca="1" si="120"/>
        <v/>
      </c>
      <c r="AC102" s="149" t="str">
        <f t="shared" ca="1" si="121"/>
        <v/>
      </c>
      <c r="AD102" s="148" t="str">
        <f t="shared" ca="1" si="122"/>
        <v/>
      </c>
      <c r="AE102" s="148" t="str">
        <f t="shared" ca="1" si="123"/>
        <v/>
      </c>
      <c r="AF102" s="148" t="str">
        <f t="shared" ca="1" si="124"/>
        <v/>
      </c>
      <c r="AG102" s="148" t="str">
        <f t="shared" ca="1" si="125"/>
        <v/>
      </c>
      <c r="AH102" s="148" t="str">
        <f t="shared" ca="1" si="126"/>
        <v/>
      </c>
      <c r="AI102" s="148" t="str">
        <f t="shared" ca="1" si="127"/>
        <v/>
      </c>
      <c r="AJ102" s="149" t="str">
        <f t="shared" ca="1" si="128"/>
        <v/>
      </c>
      <c r="AK102" s="149" t="str">
        <f t="shared" ca="1" si="129"/>
        <v/>
      </c>
      <c r="AL102" s="149" t="str">
        <f t="shared" ca="1" si="130"/>
        <v/>
      </c>
      <c r="AM102" s="148" t="str">
        <f t="shared" ca="1" si="131"/>
        <v/>
      </c>
      <c r="AN102" s="148" t="str">
        <f t="shared" ca="1" si="132"/>
        <v/>
      </c>
      <c r="AO102" s="148" t="str">
        <f t="shared" ca="1" si="133"/>
        <v/>
      </c>
      <c r="AP102" s="148" t="str">
        <f t="shared" ca="1" si="134"/>
        <v/>
      </c>
      <c r="AQ102" s="148" t="str">
        <f t="shared" ca="1" si="135"/>
        <v/>
      </c>
      <c r="AR102" s="148" t="str">
        <f t="shared" ca="1" si="136"/>
        <v/>
      </c>
      <c r="AS102" s="149" t="str">
        <f t="shared" ca="1" si="137"/>
        <v/>
      </c>
      <c r="AT102" s="149" t="str">
        <f t="shared" ca="1" si="138"/>
        <v/>
      </c>
      <c r="AU102" s="149" t="str">
        <f t="shared" ca="1" si="139"/>
        <v/>
      </c>
      <c r="AV102" s="148" t="str">
        <f t="shared" ca="1" si="140"/>
        <v/>
      </c>
      <c r="AW102" s="148" t="str">
        <f t="shared" ca="1" si="141"/>
        <v/>
      </c>
      <c r="AX102" s="148" t="str">
        <f t="shared" ca="1" si="142"/>
        <v/>
      </c>
      <c r="AY102" s="148" t="str">
        <f t="shared" ca="1" si="143"/>
        <v/>
      </c>
      <c r="AZ102" s="148" t="str">
        <f t="shared" ca="1" si="144"/>
        <v/>
      </c>
      <c r="BA102" s="148" t="str">
        <f t="shared" ca="1" si="145"/>
        <v/>
      </c>
      <c r="BB102" s="148" t="str">
        <f t="shared" ca="1" si="146"/>
        <v/>
      </c>
      <c r="BC102" s="148" t="str">
        <f t="shared" ca="1" si="147"/>
        <v/>
      </c>
      <c r="BD102" s="148" t="str">
        <f t="shared" ca="1" si="148"/>
        <v/>
      </c>
      <c r="BE102" s="149" t="str">
        <f t="shared" ca="1" si="149"/>
        <v/>
      </c>
      <c r="BF102" s="149" t="str">
        <f t="shared" ca="1" si="150"/>
        <v/>
      </c>
      <c r="BG102" s="149" t="str">
        <f t="shared" ca="1" si="151"/>
        <v/>
      </c>
      <c r="BH102" s="148" t="str">
        <f t="shared" ca="1" si="152"/>
        <v/>
      </c>
      <c r="BI102" s="148" t="str">
        <f t="shared" ca="1" si="153"/>
        <v/>
      </c>
      <c r="BJ102" s="148" t="str">
        <f t="shared" ca="1" si="154"/>
        <v/>
      </c>
      <c r="BK102" s="150" t="str">
        <f t="shared" ca="1" si="155"/>
        <v/>
      </c>
      <c r="BL102" s="150" t="str">
        <f t="shared" ca="1" si="156"/>
        <v/>
      </c>
      <c r="BM102" s="150" t="str">
        <f t="shared" ca="1" si="157"/>
        <v/>
      </c>
      <c r="BN102" s="4" t="e">
        <f t="shared" ca="1" si="158"/>
        <v>#VALUE!</v>
      </c>
      <c r="BO102" s="4" t="e">
        <f t="shared" ca="1" si="159"/>
        <v>#VALUE!</v>
      </c>
    </row>
    <row r="103" spans="1:67" s="36" customFormat="1" x14ac:dyDescent="0.2">
      <c r="A103" s="139">
        <v>99</v>
      </c>
      <c r="B103" s="145" t="str">
        <f t="shared" ca="1" si="94"/>
        <v/>
      </c>
      <c r="C103" s="146" t="str">
        <f t="shared" ca="1" si="95"/>
        <v/>
      </c>
      <c r="D103" s="146" t="str">
        <f t="shared" ca="1" si="96"/>
        <v/>
      </c>
      <c r="E103" s="147" t="str">
        <f t="shared" ca="1" si="97"/>
        <v/>
      </c>
      <c r="F103" s="147" t="str">
        <f t="shared" ca="1" si="98"/>
        <v/>
      </c>
      <c r="G103" s="147" t="str">
        <f t="shared" ca="1" si="99"/>
        <v/>
      </c>
      <c r="H103" s="147" t="str">
        <f t="shared" ca="1" si="100"/>
        <v/>
      </c>
      <c r="I103" s="147" t="str">
        <f t="shared" ca="1" si="101"/>
        <v/>
      </c>
      <c r="J103" s="147" t="str">
        <f t="shared" ca="1" si="102"/>
        <v/>
      </c>
      <c r="K103" s="147" t="str">
        <f t="shared" ca="1" si="103"/>
        <v/>
      </c>
      <c r="L103" s="147" t="str">
        <f t="shared" ca="1" si="104"/>
        <v/>
      </c>
      <c r="M103" s="147" t="str">
        <f t="shared" ca="1" si="105"/>
        <v/>
      </c>
      <c r="N103" s="147" t="str">
        <f t="shared" ca="1" si="106"/>
        <v/>
      </c>
      <c r="O103" s="147" t="str">
        <f t="shared" ca="1" si="107"/>
        <v/>
      </c>
      <c r="P103" s="147" t="str">
        <f t="shared" ca="1" si="108"/>
        <v/>
      </c>
      <c r="Q103" s="147" t="str">
        <f t="shared" ca="1" si="109"/>
        <v/>
      </c>
      <c r="R103" s="147" t="str">
        <f t="shared" ca="1" si="110"/>
        <v/>
      </c>
      <c r="S103" s="147" t="str">
        <f t="shared" ca="1" si="111"/>
        <v/>
      </c>
      <c r="T103" s="147" t="str">
        <f t="shared" ca="1" si="112"/>
        <v/>
      </c>
      <c r="U103" s="148" t="str">
        <f t="shared" ca="1" si="113"/>
        <v/>
      </c>
      <c r="V103" s="148" t="str">
        <f t="shared" ca="1" si="114"/>
        <v/>
      </c>
      <c r="W103" s="148" t="str">
        <f t="shared" ca="1" si="115"/>
        <v/>
      </c>
      <c r="X103" s="148" t="str">
        <f t="shared" ca="1" si="116"/>
        <v/>
      </c>
      <c r="Y103" s="148" t="str">
        <f t="shared" ca="1" si="117"/>
        <v/>
      </c>
      <c r="Z103" s="148" t="str">
        <f t="shared" ca="1" si="118"/>
        <v/>
      </c>
      <c r="AA103" s="149" t="str">
        <f t="shared" ca="1" si="119"/>
        <v/>
      </c>
      <c r="AB103" s="149" t="str">
        <f t="shared" ca="1" si="120"/>
        <v/>
      </c>
      <c r="AC103" s="149" t="str">
        <f t="shared" ca="1" si="121"/>
        <v/>
      </c>
      <c r="AD103" s="148" t="str">
        <f t="shared" ca="1" si="122"/>
        <v/>
      </c>
      <c r="AE103" s="148" t="str">
        <f t="shared" ca="1" si="123"/>
        <v/>
      </c>
      <c r="AF103" s="148" t="str">
        <f t="shared" ca="1" si="124"/>
        <v/>
      </c>
      <c r="AG103" s="148" t="str">
        <f t="shared" ca="1" si="125"/>
        <v/>
      </c>
      <c r="AH103" s="148" t="str">
        <f t="shared" ca="1" si="126"/>
        <v/>
      </c>
      <c r="AI103" s="148" t="str">
        <f t="shared" ca="1" si="127"/>
        <v/>
      </c>
      <c r="AJ103" s="149" t="str">
        <f t="shared" ca="1" si="128"/>
        <v/>
      </c>
      <c r="AK103" s="149" t="str">
        <f t="shared" ca="1" si="129"/>
        <v/>
      </c>
      <c r="AL103" s="149" t="str">
        <f t="shared" ca="1" si="130"/>
        <v/>
      </c>
      <c r="AM103" s="148" t="str">
        <f t="shared" ca="1" si="131"/>
        <v/>
      </c>
      <c r="AN103" s="148" t="str">
        <f t="shared" ca="1" si="132"/>
        <v/>
      </c>
      <c r="AO103" s="148" t="str">
        <f t="shared" ca="1" si="133"/>
        <v/>
      </c>
      <c r="AP103" s="148" t="str">
        <f t="shared" ca="1" si="134"/>
        <v/>
      </c>
      <c r="AQ103" s="148" t="str">
        <f t="shared" ca="1" si="135"/>
        <v/>
      </c>
      <c r="AR103" s="148" t="str">
        <f t="shared" ca="1" si="136"/>
        <v/>
      </c>
      <c r="AS103" s="149" t="str">
        <f t="shared" ca="1" si="137"/>
        <v/>
      </c>
      <c r="AT103" s="149" t="str">
        <f t="shared" ca="1" si="138"/>
        <v/>
      </c>
      <c r="AU103" s="149" t="str">
        <f t="shared" ca="1" si="139"/>
        <v/>
      </c>
      <c r="AV103" s="148" t="str">
        <f t="shared" ca="1" si="140"/>
        <v/>
      </c>
      <c r="AW103" s="148" t="str">
        <f t="shared" ca="1" si="141"/>
        <v/>
      </c>
      <c r="AX103" s="148" t="str">
        <f t="shared" ca="1" si="142"/>
        <v/>
      </c>
      <c r="AY103" s="148" t="str">
        <f t="shared" ca="1" si="143"/>
        <v/>
      </c>
      <c r="AZ103" s="148" t="str">
        <f t="shared" ca="1" si="144"/>
        <v/>
      </c>
      <c r="BA103" s="148" t="str">
        <f t="shared" ca="1" si="145"/>
        <v/>
      </c>
      <c r="BB103" s="148" t="str">
        <f t="shared" ca="1" si="146"/>
        <v/>
      </c>
      <c r="BC103" s="148" t="str">
        <f t="shared" ca="1" si="147"/>
        <v/>
      </c>
      <c r="BD103" s="148" t="str">
        <f t="shared" ca="1" si="148"/>
        <v/>
      </c>
      <c r="BE103" s="149" t="str">
        <f t="shared" ca="1" si="149"/>
        <v/>
      </c>
      <c r="BF103" s="149" t="str">
        <f t="shared" ca="1" si="150"/>
        <v/>
      </c>
      <c r="BG103" s="149" t="str">
        <f t="shared" ca="1" si="151"/>
        <v/>
      </c>
      <c r="BH103" s="148" t="str">
        <f t="shared" ca="1" si="152"/>
        <v/>
      </c>
      <c r="BI103" s="148" t="str">
        <f t="shared" ca="1" si="153"/>
        <v/>
      </c>
      <c r="BJ103" s="148" t="str">
        <f t="shared" ca="1" si="154"/>
        <v/>
      </c>
      <c r="BK103" s="150" t="str">
        <f t="shared" ca="1" si="155"/>
        <v/>
      </c>
      <c r="BL103" s="150" t="str">
        <f t="shared" ca="1" si="156"/>
        <v/>
      </c>
      <c r="BM103" s="150" t="str">
        <f t="shared" ca="1" si="157"/>
        <v/>
      </c>
      <c r="BN103" s="4" t="e">
        <f t="shared" ca="1" si="158"/>
        <v>#VALUE!</v>
      </c>
      <c r="BO103" s="4" t="e">
        <f t="shared" ca="1" si="159"/>
        <v>#VALUE!</v>
      </c>
    </row>
    <row r="104" spans="1:67" s="36" customFormat="1" x14ac:dyDescent="0.2">
      <c r="A104" s="139">
        <v>100</v>
      </c>
      <c r="B104" s="145" t="str">
        <f t="shared" ca="1" si="94"/>
        <v/>
      </c>
      <c r="C104" s="146" t="str">
        <f t="shared" ca="1" si="95"/>
        <v/>
      </c>
      <c r="D104" s="146" t="str">
        <f t="shared" ca="1" si="96"/>
        <v/>
      </c>
      <c r="E104" s="147" t="str">
        <f t="shared" ca="1" si="97"/>
        <v/>
      </c>
      <c r="F104" s="147" t="str">
        <f t="shared" ca="1" si="98"/>
        <v/>
      </c>
      <c r="G104" s="147" t="str">
        <f t="shared" ca="1" si="99"/>
        <v/>
      </c>
      <c r="H104" s="147" t="str">
        <f t="shared" ca="1" si="100"/>
        <v/>
      </c>
      <c r="I104" s="147" t="str">
        <f t="shared" ca="1" si="101"/>
        <v/>
      </c>
      <c r="J104" s="147" t="str">
        <f t="shared" ca="1" si="102"/>
        <v/>
      </c>
      <c r="K104" s="147" t="str">
        <f t="shared" ca="1" si="103"/>
        <v/>
      </c>
      <c r="L104" s="147" t="str">
        <f t="shared" ca="1" si="104"/>
        <v/>
      </c>
      <c r="M104" s="147" t="str">
        <f t="shared" ca="1" si="105"/>
        <v/>
      </c>
      <c r="N104" s="147" t="str">
        <f t="shared" ca="1" si="106"/>
        <v/>
      </c>
      <c r="O104" s="147" t="str">
        <f t="shared" ca="1" si="107"/>
        <v/>
      </c>
      <c r="P104" s="147" t="str">
        <f t="shared" ca="1" si="108"/>
        <v/>
      </c>
      <c r="Q104" s="147" t="str">
        <f t="shared" ca="1" si="109"/>
        <v/>
      </c>
      <c r="R104" s="147" t="str">
        <f t="shared" ca="1" si="110"/>
        <v/>
      </c>
      <c r="S104" s="147" t="str">
        <f t="shared" ca="1" si="111"/>
        <v/>
      </c>
      <c r="T104" s="147" t="str">
        <f t="shared" ca="1" si="112"/>
        <v/>
      </c>
      <c r="U104" s="148" t="str">
        <f t="shared" ca="1" si="113"/>
        <v/>
      </c>
      <c r="V104" s="148" t="str">
        <f t="shared" ca="1" si="114"/>
        <v/>
      </c>
      <c r="W104" s="148" t="str">
        <f t="shared" ca="1" si="115"/>
        <v/>
      </c>
      <c r="X104" s="148" t="str">
        <f t="shared" ca="1" si="116"/>
        <v/>
      </c>
      <c r="Y104" s="148" t="str">
        <f t="shared" ca="1" si="117"/>
        <v/>
      </c>
      <c r="Z104" s="148" t="str">
        <f t="shared" ca="1" si="118"/>
        <v/>
      </c>
      <c r="AA104" s="149" t="str">
        <f t="shared" ca="1" si="119"/>
        <v/>
      </c>
      <c r="AB104" s="149" t="str">
        <f t="shared" ca="1" si="120"/>
        <v/>
      </c>
      <c r="AC104" s="149" t="str">
        <f t="shared" ca="1" si="121"/>
        <v/>
      </c>
      <c r="AD104" s="148" t="str">
        <f t="shared" ca="1" si="122"/>
        <v/>
      </c>
      <c r="AE104" s="148" t="str">
        <f t="shared" ca="1" si="123"/>
        <v/>
      </c>
      <c r="AF104" s="148" t="str">
        <f t="shared" ca="1" si="124"/>
        <v/>
      </c>
      <c r="AG104" s="148" t="str">
        <f t="shared" ca="1" si="125"/>
        <v/>
      </c>
      <c r="AH104" s="148" t="str">
        <f t="shared" ca="1" si="126"/>
        <v/>
      </c>
      <c r="AI104" s="148" t="str">
        <f t="shared" ca="1" si="127"/>
        <v/>
      </c>
      <c r="AJ104" s="149" t="str">
        <f t="shared" ca="1" si="128"/>
        <v/>
      </c>
      <c r="AK104" s="149" t="str">
        <f t="shared" ca="1" si="129"/>
        <v/>
      </c>
      <c r="AL104" s="149" t="str">
        <f t="shared" ca="1" si="130"/>
        <v/>
      </c>
      <c r="AM104" s="148" t="str">
        <f t="shared" ca="1" si="131"/>
        <v/>
      </c>
      <c r="AN104" s="148" t="str">
        <f t="shared" ca="1" si="132"/>
        <v/>
      </c>
      <c r="AO104" s="148" t="str">
        <f t="shared" ca="1" si="133"/>
        <v/>
      </c>
      <c r="AP104" s="148" t="str">
        <f t="shared" ca="1" si="134"/>
        <v/>
      </c>
      <c r="AQ104" s="148" t="str">
        <f t="shared" ca="1" si="135"/>
        <v/>
      </c>
      <c r="AR104" s="148" t="str">
        <f t="shared" ca="1" si="136"/>
        <v/>
      </c>
      <c r="AS104" s="149" t="str">
        <f t="shared" ca="1" si="137"/>
        <v/>
      </c>
      <c r="AT104" s="149" t="str">
        <f t="shared" ca="1" si="138"/>
        <v/>
      </c>
      <c r="AU104" s="149" t="str">
        <f t="shared" ca="1" si="139"/>
        <v/>
      </c>
      <c r="AV104" s="148" t="str">
        <f t="shared" ca="1" si="140"/>
        <v/>
      </c>
      <c r="AW104" s="148" t="str">
        <f t="shared" ca="1" si="141"/>
        <v/>
      </c>
      <c r="AX104" s="148" t="str">
        <f t="shared" ca="1" si="142"/>
        <v/>
      </c>
      <c r="AY104" s="148" t="str">
        <f t="shared" ca="1" si="143"/>
        <v/>
      </c>
      <c r="AZ104" s="148" t="str">
        <f t="shared" ca="1" si="144"/>
        <v/>
      </c>
      <c r="BA104" s="148" t="str">
        <f t="shared" ca="1" si="145"/>
        <v/>
      </c>
      <c r="BB104" s="148" t="str">
        <f t="shared" ca="1" si="146"/>
        <v/>
      </c>
      <c r="BC104" s="148" t="str">
        <f t="shared" ca="1" si="147"/>
        <v/>
      </c>
      <c r="BD104" s="148" t="str">
        <f t="shared" ca="1" si="148"/>
        <v/>
      </c>
      <c r="BE104" s="149" t="str">
        <f t="shared" ca="1" si="149"/>
        <v/>
      </c>
      <c r="BF104" s="149" t="str">
        <f t="shared" ca="1" si="150"/>
        <v/>
      </c>
      <c r="BG104" s="149" t="str">
        <f t="shared" ca="1" si="151"/>
        <v/>
      </c>
      <c r="BH104" s="148" t="str">
        <f t="shared" ca="1" si="152"/>
        <v/>
      </c>
      <c r="BI104" s="148" t="str">
        <f t="shared" ca="1" si="153"/>
        <v/>
      </c>
      <c r="BJ104" s="148" t="str">
        <f t="shared" ca="1" si="154"/>
        <v/>
      </c>
      <c r="BK104" s="150" t="str">
        <f t="shared" ca="1" si="155"/>
        <v/>
      </c>
      <c r="BL104" s="150" t="str">
        <f t="shared" ca="1" si="156"/>
        <v/>
      </c>
      <c r="BM104" s="150" t="str">
        <f t="shared" ca="1" si="157"/>
        <v/>
      </c>
      <c r="BN104" s="4" t="e">
        <f t="shared" ca="1" si="158"/>
        <v>#VALUE!</v>
      </c>
      <c r="BO104" s="4" t="e">
        <f t="shared" ca="1" si="159"/>
        <v>#VALUE!</v>
      </c>
    </row>
  </sheetData>
  <sheetProtection algorithmName="SHA-512" hashValue="N3xYoI3iRWiegmxVfovmK4utUnq/JuoXDrzZNzIdAJlwGzY9aQM3mQ2NE9j3gc2hImlXivkzHIVKS/W3979f3Q==" saltValue="aJvPq4yXjlZQrVw8j88Q5w==" spinCount="100000" sheet="1" objects="1" scenarios="1"/>
  <mergeCells count="35">
    <mergeCell ref="U2:W2"/>
    <mergeCell ref="X2:Z2"/>
    <mergeCell ref="AA2:AC2"/>
    <mergeCell ref="AD2:AF2"/>
    <mergeCell ref="I2:I3"/>
    <mergeCell ref="K2:K3"/>
    <mergeCell ref="M2:M3"/>
    <mergeCell ref="O2:O3"/>
    <mergeCell ref="Q2:Q3"/>
    <mergeCell ref="S2:S3"/>
    <mergeCell ref="R2:R3"/>
    <mergeCell ref="T2:T3"/>
    <mergeCell ref="G2:G3"/>
    <mergeCell ref="A2:A3"/>
    <mergeCell ref="B2:B3"/>
    <mergeCell ref="E2:E3"/>
    <mergeCell ref="C2:C3"/>
    <mergeCell ref="D2:D3"/>
    <mergeCell ref="F2:F3"/>
    <mergeCell ref="BH2:BJ2"/>
    <mergeCell ref="BK2:BM2"/>
    <mergeCell ref="H2:H3"/>
    <mergeCell ref="J2:J3"/>
    <mergeCell ref="L2:L3"/>
    <mergeCell ref="N2:N3"/>
    <mergeCell ref="P2:P3"/>
    <mergeCell ref="BB2:BD2"/>
    <mergeCell ref="BE2:BG2"/>
    <mergeCell ref="AJ2:AL2"/>
    <mergeCell ref="AG2:AI2"/>
    <mergeCell ref="AY2:BA2"/>
    <mergeCell ref="AM2:AO2"/>
    <mergeCell ref="AV2:AX2"/>
    <mergeCell ref="AS2:AU2"/>
    <mergeCell ref="AP2:AR2"/>
  </mergeCells>
  <phoneticPr fontId="2"/>
  <conditionalFormatting sqref="BN4:BN104">
    <cfRule type="expression" dxfId="308" priority="1">
      <formula>$BN$4="NG"</formula>
    </cfRule>
  </conditionalFormatting>
  <pageMargins left="0.7" right="0.7" top="0.75" bottom="0.75" header="0.3" footer="0.3"/>
  <pageSetup paperSize="9" scale="2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EBC07-4288-42B0-AC85-469AE5B34B26}">
  <dimension ref="A1:K20"/>
  <sheetViews>
    <sheetView workbookViewId="0">
      <selection activeCell="E16" sqref="E16"/>
    </sheetView>
  </sheetViews>
  <sheetFormatPr defaultColWidth="9" defaultRowHeight="13.2" x14ac:dyDescent="0.2"/>
  <cols>
    <col min="1" max="1" width="16" bestFit="1" customWidth="1"/>
    <col min="2" max="2" width="19" bestFit="1" customWidth="1"/>
    <col min="3" max="3" width="10.44140625" bestFit="1" customWidth="1"/>
    <col min="4" max="4" width="11.21875" bestFit="1" customWidth="1"/>
    <col min="5" max="5" width="16" bestFit="1" customWidth="1"/>
    <col min="6" max="6" width="15.21875" bestFit="1" customWidth="1"/>
    <col min="7" max="7" width="10" bestFit="1" customWidth="1"/>
    <col min="8" max="8" width="6.21875" bestFit="1" customWidth="1"/>
    <col min="9" max="10" width="20.77734375" bestFit="1" customWidth="1"/>
  </cols>
  <sheetData>
    <row r="1" spans="1:11" x14ac:dyDescent="0.2">
      <c r="A1" t="s">
        <v>59</v>
      </c>
      <c r="B1" t="s">
        <v>36</v>
      </c>
      <c r="C1" t="s">
        <v>37</v>
      </c>
      <c r="D1" t="s">
        <v>67</v>
      </c>
      <c r="E1" t="s">
        <v>75</v>
      </c>
      <c r="F1" t="s">
        <v>76</v>
      </c>
      <c r="G1" t="s">
        <v>38</v>
      </c>
      <c r="H1" t="s">
        <v>82</v>
      </c>
      <c r="I1" t="s">
        <v>27</v>
      </c>
      <c r="J1" t="s">
        <v>27</v>
      </c>
      <c r="K1" t="s">
        <v>58</v>
      </c>
    </row>
    <row r="2" spans="1:11" x14ac:dyDescent="0.2">
      <c r="A2" t="s">
        <v>53</v>
      </c>
      <c r="B2" s="4" t="s">
        <v>35</v>
      </c>
      <c r="C2" t="s">
        <v>64</v>
      </c>
      <c r="D2" t="s">
        <v>65</v>
      </c>
      <c r="E2" t="s">
        <v>62</v>
      </c>
      <c r="G2" t="s">
        <v>8</v>
      </c>
      <c r="H2" s="5" t="s">
        <v>55</v>
      </c>
      <c r="I2" t="s">
        <v>53</v>
      </c>
      <c r="J2" t="s">
        <v>53</v>
      </c>
      <c r="K2" s="5" t="s">
        <v>55</v>
      </c>
    </row>
    <row r="3" spans="1:11" x14ac:dyDescent="0.2">
      <c r="A3" t="s">
        <v>60</v>
      </c>
      <c r="B3" s="4" t="s">
        <v>46</v>
      </c>
      <c r="C3" t="s">
        <v>10</v>
      </c>
      <c r="D3" t="s">
        <v>66</v>
      </c>
      <c r="E3" t="s">
        <v>73</v>
      </c>
      <c r="G3" t="s">
        <v>56</v>
      </c>
      <c r="H3" s="5" t="s">
        <v>1</v>
      </c>
      <c r="I3" t="s">
        <v>51</v>
      </c>
      <c r="J3" t="s">
        <v>48</v>
      </c>
      <c r="K3" s="5" t="s">
        <v>1</v>
      </c>
    </row>
    <row r="4" spans="1:11" x14ac:dyDescent="0.2">
      <c r="A4" t="s">
        <v>61</v>
      </c>
      <c r="B4" s="4" t="s">
        <v>43</v>
      </c>
      <c r="C4" t="s">
        <v>11</v>
      </c>
      <c r="E4" t="s">
        <v>94</v>
      </c>
      <c r="G4" t="s">
        <v>9</v>
      </c>
      <c r="I4" t="s">
        <v>52</v>
      </c>
      <c r="J4" t="s">
        <v>49</v>
      </c>
    </row>
    <row r="5" spans="1:11" x14ac:dyDescent="0.2">
      <c r="A5" t="s">
        <v>63</v>
      </c>
      <c r="B5" s="4" t="s">
        <v>39</v>
      </c>
      <c r="E5" t="s">
        <v>95</v>
      </c>
      <c r="I5" t="s">
        <v>54</v>
      </c>
      <c r="J5" t="s">
        <v>50</v>
      </c>
    </row>
    <row r="6" spans="1:11" x14ac:dyDescent="0.2">
      <c r="A6" t="s">
        <v>72</v>
      </c>
      <c r="B6" s="4" t="s">
        <v>40</v>
      </c>
      <c r="E6" t="s">
        <v>79</v>
      </c>
      <c r="J6" t="s">
        <v>54</v>
      </c>
    </row>
    <row r="7" spans="1:11" x14ac:dyDescent="0.2">
      <c r="A7" t="s">
        <v>73</v>
      </c>
      <c r="B7" t="s">
        <v>44</v>
      </c>
      <c r="E7" t="s">
        <v>77</v>
      </c>
    </row>
    <row r="8" spans="1:11" x14ac:dyDescent="0.2">
      <c r="A8" t="s">
        <v>54</v>
      </c>
      <c r="B8" t="s">
        <v>41</v>
      </c>
      <c r="E8" t="s">
        <v>78</v>
      </c>
    </row>
    <row r="9" spans="1:11" x14ac:dyDescent="0.2">
      <c r="B9" t="s">
        <v>42</v>
      </c>
      <c r="E9" t="s">
        <v>71</v>
      </c>
    </row>
    <row r="10" spans="1:11" x14ac:dyDescent="0.2">
      <c r="B10" t="s">
        <v>45</v>
      </c>
      <c r="E10" t="s">
        <v>101</v>
      </c>
    </row>
    <row r="11" spans="1:11" x14ac:dyDescent="0.2">
      <c r="B11" t="s">
        <v>54</v>
      </c>
      <c r="E11" t="s">
        <v>102</v>
      </c>
    </row>
    <row r="12" spans="1:11" x14ac:dyDescent="0.2">
      <c r="E12" t="s">
        <v>105</v>
      </c>
    </row>
    <row r="14" spans="1:11" x14ac:dyDescent="0.2">
      <c r="E14" s="11" t="s">
        <v>74</v>
      </c>
    </row>
    <row r="15" spans="1:11" x14ac:dyDescent="0.2">
      <c r="E15" s="11" t="s">
        <v>91</v>
      </c>
    </row>
    <row r="16" spans="1:11" x14ac:dyDescent="0.2">
      <c r="E16" s="11" t="s">
        <v>92</v>
      </c>
    </row>
    <row r="17" spans="5:5" x14ac:dyDescent="0.2">
      <c r="E17" s="11"/>
    </row>
    <row r="18" spans="5:5" x14ac:dyDescent="0.2">
      <c r="E18" s="11" t="s">
        <v>103</v>
      </c>
    </row>
    <row r="19" spans="5:5" x14ac:dyDescent="0.2">
      <c r="E19" s="11"/>
    </row>
    <row r="20" spans="5:5" x14ac:dyDescent="0.2">
      <c r="E20" s="11" t="s">
        <v>93</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8AFA-E8C0-48FA-97CE-73BBFA5233EC}">
  <sheetPr codeName="Sheet1">
    <pageSetUpPr fitToPage="1"/>
  </sheetPr>
  <dimension ref="A1:W154"/>
  <sheetViews>
    <sheetView view="pageBreakPreview" zoomScale="110" zoomScaleNormal="100" zoomScaleSheetLayoutView="110" workbookViewId="0">
      <selection activeCell="B17" sqref="B17"/>
    </sheetView>
  </sheetViews>
  <sheetFormatPr defaultColWidth="9" defaultRowHeight="22.5" customHeight="1" x14ac:dyDescent="0.2"/>
  <cols>
    <col min="1" max="15" width="14.6640625" style="48" customWidth="1"/>
    <col min="16" max="16" width="23.21875" style="49" customWidth="1"/>
    <col min="17" max="17" width="23.44140625" style="48" bestFit="1" customWidth="1"/>
    <col min="18" max="18" width="18.88671875" style="48" bestFit="1" customWidth="1"/>
    <col min="19" max="19" width="11.109375" style="48" bestFit="1" customWidth="1"/>
    <col min="20" max="20" width="27.21875" style="48" customWidth="1"/>
    <col min="21" max="21" width="8.88671875" style="48" customWidth="1"/>
    <col min="22" max="16384" width="9" style="48"/>
  </cols>
  <sheetData>
    <row r="1" spans="1:19" s="35" customFormat="1" ht="22.5" customHeight="1" x14ac:dyDescent="0.2">
      <c r="A1" s="203" t="s">
        <v>285</v>
      </c>
      <c r="B1" s="203"/>
      <c r="C1" s="203"/>
      <c r="D1" s="203"/>
      <c r="E1" s="203"/>
      <c r="F1" s="203"/>
      <c r="G1" s="203"/>
      <c r="H1" s="203"/>
      <c r="I1" s="203"/>
      <c r="J1" s="203"/>
      <c r="K1" s="203"/>
      <c r="L1" s="203"/>
      <c r="M1" s="203"/>
      <c r="N1" s="203"/>
      <c r="O1" s="203"/>
      <c r="P1" s="34" t="s">
        <v>58</v>
      </c>
    </row>
    <row r="2" spans="1:19" s="36" customFormat="1" ht="13.2" x14ac:dyDescent="0.2">
      <c r="A2" s="36" t="s">
        <v>89</v>
      </c>
      <c r="F2" s="37"/>
      <c r="P2" s="38"/>
    </row>
    <row r="3" spans="1:19" s="36" customFormat="1" ht="22.5" customHeight="1" x14ac:dyDescent="0.2">
      <c r="A3" s="39" t="s">
        <v>31</v>
      </c>
      <c r="B3" s="191" t="s">
        <v>172</v>
      </c>
      <c r="C3" s="192"/>
      <c r="D3" s="192"/>
      <c r="E3" s="193"/>
      <c r="F3" s="40"/>
      <c r="G3" s="40"/>
      <c r="H3" s="40"/>
      <c r="I3" s="40"/>
      <c r="J3" s="40"/>
      <c r="K3" s="40"/>
      <c r="L3" s="40"/>
      <c r="M3" s="41"/>
      <c r="N3" s="40" t="s">
        <v>148</v>
      </c>
      <c r="O3" s="40"/>
      <c r="P3" s="18" t="str">
        <f>IF(COUNTIF(P33:R154,"NG"),"要修正！","クリア ! ")</f>
        <v xml:space="preserve">クリア ! </v>
      </c>
      <c r="Q3" s="36" t="s">
        <v>113</v>
      </c>
      <c r="S3" s="38"/>
    </row>
    <row r="4" spans="1:19" s="36" customFormat="1" ht="22.5" customHeight="1" x14ac:dyDescent="0.2">
      <c r="A4" s="39" t="s">
        <v>30</v>
      </c>
      <c r="B4" s="191" t="s">
        <v>173</v>
      </c>
      <c r="C4" s="192"/>
      <c r="D4" s="192"/>
      <c r="E4" s="193"/>
      <c r="F4" s="40"/>
      <c r="G4" s="40"/>
      <c r="H4" s="40"/>
      <c r="I4" s="40"/>
      <c r="J4" s="40"/>
      <c r="K4" s="40"/>
      <c r="L4" s="40"/>
      <c r="M4" s="42"/>
      <c r="N4" s="40" t="s">
        <v>145</v>
      </c>
      <c r="O4" s="40"/>
      <c r="P4" s="194" t="str">
        <f>IF(P3="要修正！","※「クリア！」になるようNG箇所を修正してください。","")</f>
        <v/>
      </c>
    </row>
    <row r="5" spans="1:19" s="36" customFormat="1" ht="22.5" customHeight="1" x14ac:dyDescent="0.2">
      <c r="A5" s="39" t="s">
        <v>32</v>
      </c>
      <c r="B5" s="196" t="s">
        <v>174</v>
      </c>
      <c r="C5" s="192"/>
      <c r="D5" s="192"/>
      <c r="E5" s="193"/>
      <c r="F5" s="40"/>
      <c r="G5" s="40"/>
      <c r="H5" s="40"/>
      <c r="I5" s="40"/>
      <c r="J5" s="40"/>
      <c r="K5" s="40"/>
      <c r="L5" s="40"/>
      <c r="M5" s="43"/>
      <c r="N5" s="40" t="s">
        <v>146</v>
      </c>
      <c r="O5" s="40"/>
      <c r="P5" s="195"/>
    </row>
    <row r="6" spans="1:19" s="36" customFormat="1" ht="22.5" customHeight="1" x14ac:dyDescent="0.2">
      <c r="A6" s="39" t="s">
        <v>33</v>
      </c>
      <c r="B6" s="191" t="s">
        <v>290</v>
      </c>
      <c r="C6" s="192"/>
      <c r="D6" s="192"/>
      <c r="E6" s="193"/>
      <c r="F6" s="40"/>
      <c r="G6" s="40"/>
      <c r="H6" s="40"/>
      <c r="I6" s="40"/>
      <c r="J6" s="40"/>
      <c r="K6" s="40"/>
      <c r="L6" s="40"/>
      <c r="M6" s="44"/>
      <c r="N6" s="40" t="s">
        <v>147</v>
      </c>
      <c r="O6" s="40"/>
      <c r="P6" s="45"/>
      <c r="Q6" s="46"/>
    </row>
    <row r="7" spans="1:19" s="36" customFormat="1" ht="22.5" customHeight="1" x14ac:dyDescent="0.2">
      <c r="E7" s="47"/>
      <c r="F7" s="47"/>
      <c r="G7" s="47"/>
      <c r="H7" s="47"/>
      <c r="I7" s="47"/>
      <c r="J7" s="47"/>
      <c r="K7" s="47"/>
      <c r="L7" s="47"/>
      <c r="M7" s="47"/>
      <c r="N7" s="47"/>
      <c r="O7" s="47"/>
      <c r="P7" s="45"/>
      <c r="Q7" s="46"/>
    </row>
    <row r="8" spans="1:19" ht="22.5" customHeight="1" x14ac:dyDescent="0.2">
      <c r="A8" s="48" t="s">
        <v>144</v>
      </c>
    </row>
    <row r="9" spans="1:19" ht="22.5" customHeight="1" x14ac:dyDescent="0.2">
      <c r="F9" s="164" t="s">
        <v>170</v>
      </c>
      <c r="G9" s="164"/>
      <c r="H9" s="164"/>
      <c r="I9" s="164"/>
      <c r="J9" s="164" t="s">
        <v>235</v>
      </c>
      <c r="K9" s="164"/>
      <c r="L9" s="164"/>
    </row>
    <row r="10" spans="1:19" s="17" customFormat="1" ht="22.5" customHeight="1" x14ac:dyDescent="0.2">
      <c r="A10" s="50" t="s">
        <v>118</v>
      </c>
      <c r="B10" s="50" t="s">
        <v>142</v>
      </c>
      <c r="C10" s="50" t="s">
        <v>197</v>
      </c>
      <c r="D10" s="50" t="s">
        <v>122</v>
      </c>
      <c r="E10" s="50" t="s">
        <v>6</v>
      </c>
      <c r="F10" s="53" t="s">
        <v>275</v>
      </c>
      <c r="G10" s="53" t="s">
        <v>276</v>
      </c>
      <c r="H10" s="51" t="s">
        <v>277</v>
      </c>
      <c r="I10" s="96" t="s">
        <v>150</v>
      </c>
      <c r="J10" s="51" t="s">
        <v>278</v>
      </c>
      <c r="K10" s="52" t="s">
        <v>279</v>
      </c>
      <c r="L10" s="96" t="s">
        <v>149</v>
      </c>
      <c r="M10" s="155" t="s">
        <v>243</v>
      </c>
      <c r="N10" s="155"/>
      <c r="O10" s="167"/>
      <c r="P10" s="50" t="s">
        <v>250</v>
      </c>
      <c r="Q10" s="86" t="s">
        <v>119</v>
      </c>
      <c r="S10" s="48"/>
    </row>
    <row r="11" spans="1:19" s="17" customFormat="1" ht="22.5" customHeight="1" x14ac:dyDescent="0.2">
      <c r="A11" s="50">
        <v>1</v>
      </c>
      <c r="B11" s="54" t="s">
        <v>252</v>
      </c>
      <c r="C11" s="55">
        <v>1000</v>
      </c>
      <c r="D11" s="56" t="s">
        <v>156</v>
      </c>
      <c r="E11" s="30" t="s">
        <v>175</v>
      </c>
      <c r="F11" s="6">
        <v>10000</v>
      </c>
      <c r="G11" s="6">
        <v>15000</v>
      </c>
      <c r="H11" s="26">
        <f>G11-F11</f>
        <v>5000</v>
      </c>
      <c r="I11" s="57"/>
      <c r="J11" s="58"/>
      <c r="K11" s="25">
        <f>J11-F11</f>
        <v>-10000</v>
      </c>
      <c r="L11" s="59"/>
      <c r="M11" s="197"/>
      <c r="N11" s="197"/>
      <c r="O11" s="198"/>
      <c r="P11" s="60" t="s">
        <v>252</v>
      </c>
      <c r="Q11" s="91" t="s">
        <v>156</v>
      </c>
      <c r="S11" s="48"/>
    </row>
    <row r="12" spans="1:19" s="17" customFormat="1" ht="22.5" customHeight="1" x14ac:dyDescent="0.2">
      <c r="A12" s="50">
        <v>2</v>
      </c>
      <c r="B12" s="54" t="s">
        <v>258</v>
      </c>
      <c r="C12" s="55">
        <v>1000</v>
      </c>
      <c r="D12" s="56" t="s">
        <v>156</v>
      </c>
      <c r="E12" s="30" t="s">
        <v>259</v>
      </c>
      <c r="F12" s="6">
        <v>2000</v>
      </c>
      <c r="G12" s="6">
        <v>3000</v>
      </c>
      <c r="H12" s="26">
        <f t="shared" ref="H12:H25" si="0">G12-F12</f>
        <v>1000</v>
      </c>
      <c r="I12" s="57"/>
      <c r="J12" s="58"/>
      <c r="K12" s="25">
        <f t="shared" ref="K12:K25" si="1">J12-F12</f>
        <v>-2000</v>
      </c>
      <c r="L12" s="59"/>
      <c r="M12" s="197"/>
      <c r="N12" s="197"/>
      <c r="O12" s="198"/>
      <c r="P12" s="60" t="s">
        <v>251</v>
      </c>
      <c r="Q12" s="91" t="s">
        <v>158</v>
      </c>
      <c r="S12" s="48"/>
    </row>
    <row r="13" spans="1:19" s="17" customFormat="1" ht="22.5" customHeight="1" x14ac:dyDescent="0.2">
      <c r="A13" s="50">
        <v>3</v>
      </c>
      <c r="B13" s="54" t="s">
        <v>251</v>
      </c>
      <c r="C13" s="55">
        <v>1000</v>
      </c>
      <c r="D13" s="56" t="s">
        <v>157</v>
      </c>
      <c r="E13" s="30" t="s">
        <v>234</v>
      </c>
      <c r="F13" s="6">
        <v>6000</v>
      </c>
      <c r="G13" s="6">
        <v>8000</v>
      </c>
      <c r="H13" s="26">
        <f t="shared" si="0"/>
        <v>2000</v>
      </c>
      <c r="I13" s="57"/>
      <c r="J13" s="58"/>
      <c r="K13" s="25">
        <f t="shared" si="1"/>
        <v>-6000</v>
      </c>
      <c r="L13" s="59"/>
      <c r="M13" s="197" t="s">
        <v>248</v>
      </c>
      <c r="N13" s="197"/>
      <c r="O13" s="198"/>
      <c r="P13" s="60" t="s">
        <v>253</v>
      </c>
      <c r="Q13" s="91" t="s">
        <v>157</v>
      </c>
      <c r="S13" s="48"/>
    </row>
    <row r="14" spans="1:19" s="17" customFormat="1" ht="22.5" customHeight="1" x14ac:dyDescent="0.2">
      <c r="A14" s="50">
        <v>4</v>
      </c>
      <c r="B14" s="54"/>
      <c r="C14" s="55"/>
      <c r="D14" s="56"/>
      <c r="E14" s="30"/>
      <c r="F14" s="6"/>
      <c r="G14" s="6"/>
      <c r="H14" s="26">
        <f t="shared" si="0"/>
        <v>0</v>
      </c>
      <c r="I14" s="57"/>
      <c r="J14" s="58"/>
      <c r="K14" s="25">
        <f t="shared" si="1"/>
        <v>0</v>
      </c>
      <c r="L14" s="59"/>
      <c r="M14" s="197"/>
      <c r="N14" s="197"/>
      <c r="O14" s="198"/>
      <c r="P14" s="60" t="s">
        <v>254</v>
      </c>
      <c r="S14" s="48"/>
    </row>
    <row r="15" spans="1:19" s="17" customFormat="1" ht="22.5" customHeight="1" x14ac:dyDescent="0.2">
      <c r="A15" s="50">
        <v>5</v>
      </c>
      <c r="B15" s="54"/>
      <c r="C15" s="55"/>
      <c r="D15" s="56"/>
      <c r="E15" s="30"/>
      <c r="F15" s="6"/>
      <c r="G15" s="6"/>
      <c r="H15" s="26">
        <f t="shared" si="0"/>
        <v>0</v>
      </c>
      <c r="I15" s="57"/>
      <c r="J15" s="58"/>
      <c r="K15" s="25">
        <f t="shared" si="1"/>
        <v>0</v>
      </c>
      <c r="L15" s="59"/>
      <c r="M15" s="197"/>
      <c r="N15" s="197"/>
      <c r="O15" s="198"/>
      <c r="P15" s="60" t="s">
        <v>255</v>
      </c>
      <c r="Q15" s="61"/>
      <c r="S15" s="48"/>
    </row>
    <row r="16" spans="1:19" s="17" customFormat="1" ht="22.5" customHeight="1" x14ac:dyDescent="0.2">
      <c r="A16" s="50">
        <v>6</v>
      </c>
      <c r="B16" s="54"/>
      <c r="C16" s="55"/>
      <c r="D16" s="56"/>
      <c r="E16" s="30"/>
      <c r="F16" s="6"/>
      <c r="G16" s="62"/>
      <c r="H16" s="26">
        <f t="shared" si="0"/>
        <v>0</v>
      </c>
      <c r="I16" s="57"/>
      <c r="J16" s="58"/>
      <c r="K16" s="25">
        <f t="shared" si="1"/>
        <v>0</v>
      </c>
      <c r="L16" s="59"/>
      <c r="M16" s="197"/>
      <c r="N16" s="197"/>
      <c r="O16" s="198"/>
      <c r="P16" s="60" t="s">
        <v>256</v>
      </c>
      <c r="Q16" s="61"/>
      <c r="S16" s="48"/>
    </row>
    <row r="17" spans="1:22" s="17" customFormat="1" ht="22.5" customHeight="1" x14ac:dyDescent="0.2">
      <c r="A17" s="50">
        <v>7</v>
      </c>
      <c r="B17" s="54"/>
      <c r="C17" s="55"/>
      <c r="D17" s="56"/>
      <c r="E17" s="30"/>
      <c r="F17" s="6"/>
      <c r="G17" s="6"/>
      <c r="H17" s="26">
        <f t="shared" si="0"/>
        <v>0</v>
      </c>
      <c r="I17" s="57"/>
      <c r="J17" s="58"/>
      <c r="K17" s="25">
        <f t="shared" si="1"/>
        <v>0</v>
      </c>
      <c r="L17" s="59"/>
      <c r="M17" s="197"/>
      <c r="N17" s="197"/>
      <c r="O17" s="198"/>
      <c r="P17" s="60" t="s">
        <v>257</v>
      </c>
      <c r="Q17" s="61"/>
      <c r="S17" s="48"/>
    </row>
    <row r="18" spans="1:22" s="17" customFormat="1" ht="22.5" customHeight="1" x14ac:dyDescent="0.2">
      <c r="A18" s="50">
        <v>8</v>
      </c>
      <c r="B18" s="54"/>
      <c r="C18" s="55"/>
      <c r="D18" s="56"/>
      <c r="E18" s="30"/>
      <c r="F18" s="6"/>
      <c r="G18" s="6"/>
      <c r="H18" s="26">
        <f t="shared" si="0"/>
        <v>0</v>
      </c>
      <c r="I18" s="57"/>
      <c r="J18" s="58"/>
      <c r="K18" s="25">
        <f t="shared" si="1"/>
        <v>0</v>
      </c>
      <c r="L18" s="59"/>
      <c r="M18" s="197"/>
      <c r="N18" s="197"/>
      <c r="O18" s="198"/>
      <c r="P18" s="60" t="s">
        <v>258</v>
      </c>
      <c r="Q18" s="61"/>
      <c r="S18" s="48"/>
    </row>
    <row r="19" spans="1:22" ht="22.5" customHeight="1" x14ac:dyDescent="0.2">
      <c r="A19" s="50">
        <v>9</v>
      </c>
      <c r="B19" s="54"/>
      <c r="C19" s="24"/>
      <c r="D19" s="56"/>
      <c r="E19" s="2"/>
      <c r="F19" s="31"/>
      <c r="G19" s="31"/>
      <c r="H19" s="26">
        <f t="shared" si="0"/>
        <v>0</v>
      </c>
      <c r="I19" s="19"/>
      <c r="J19" s="28"/>
      <c r="K19" s="25">
        <f t="shared" si="1"/>
        <v>0</v>
      </c>
      <c r="L19" s="23"/>
      <c r="M19" s="197"/>
      <c r="N19" s="197"/>
      <c r="O19" s="197"/>
      <c r="P19" s="17"/>
      <c r="Q19" s="61"/>
    </row>
    <row r="20" spans="1:22" ht="22.5" customHeight="1" x14ac:dyDescent="0.2">
      <c r="A20" s="50">
        <v>10</v>
      </c>
      <c r="B20" s="54"/>
      <c r="C20" s="24"/>
      <c r="D20" s="56"/>
      <c r="E20" s="2"/>
      <c r="F20" s="31"/>
      <c r="G20" s="31"/>
      <c r="H20" s="26">
        <f t="shared" si="0"/>
        <v>0</v>
      </c>
      <c r="I20" s="19"/>
      <c r="J20" s="28"/>
      <c r="K20" s="25">
        <f t="shared" si="1"/>
        <v>0</v>
      </c>
      <c r="L20" s="23"/>
      <c r="M20" s="197"/>
      <c r="N20" s="197"/>
      <c r="O20" s="197"/>
      <c r="P20" s="17"/>
      <c r="Q20" s="61"/>
    </row>
    <row r="21" spans="1:22" ht="22.5" customHeight="1" x14ac:dyDescent="0.2">
      <c r="A21" s="50">
        <v>11</v>
      </c>
      <c r="B21" s="54"/>
      <c r="C21" s="24"/>
      <c r="D21" s="56"/>
      <c r="E21" s="2"/>
      <c r="F21" s="31"/>
      <c r="G21" s="31"/>
      <c r="H21" s="26">
        <f t="shared" si="0"/>
        <v>0</v>
      </c>
      <c r="I21" s="19"/>
      <c r="J21" s="28"/>
      <c r="K21" s="25">
        <f t="shared" si="1"/>
        <v>0</v>
      </c>
      <c r="L21" s="23"/>
      <c r="M21" s="197"/>
      <c r="N21" s="197"/>
      <c r="O21" s="197"/>
      <c r="P21" s="17"/>
      <c r="Q21" s="61"/>
    </row>
    <row r="22" spans="1:22" ht="22.5" customHeight="1" x14ac:dyDescent="0.2">
      <c r="A22" s="50">
        <v>12</v>
      </c>
      <c r="B22" s="54"/>
      <c r="C22" s="24"/>
      <c r="D22" s="56"/>
      <c r="E22" s="2"/>
      <c r="F22" s="31"/>
      <c r="G22" s="31"/>
      <c r="H22" s="26">
        <f t="shared" si="0"/>
        <v>0</v>
      </c>
      <c r="I22" s="19"/>
      <c r="J22" s="28"/>
      <c r="K22" s="25">
        <f t="shared" si="1"/>
        <v>0</v>
      </c>
      <c r="L22" s="23"/>
      <c r="M22" s="197"/>
      <c r="N22" s="197"/>
      <c r="O22" s="197"/>
      <c r="P22" s="17"/>
      <c r="Q22" s="61"/>
    </row>
    <row r="23" spans="1:22" ht="22.5" customHeight="1" x14ac:dyDescent="0.2">
      <c r="A23" s="50">
        <v>13</v>
      </c>
      <c r="B23" s="54"/>
      <c r="C23" s="24"/>
      <c r="D23" s="56"/>
      <c r="E23" s="2"/>
      <c r="F23" s="31"/>
      <c r="G23" s="31"/>
      <c r="H23" s="26">
        <f t="shared" si="0"/>
        <v>0</v>
      </c>
      <c r="I23" s="19"/>
      <c r="J23" s="28"/>
      <c r="K23" s="25">
        <f t="shared" si="1"/>
        <v>0</v>
      </c>
      <c r="L23" s="23"/>
      <c r="M23" s="197"/>
      <c r="N23" s="197"/>
      <c r="O23" s="197"/>
      <c r="P23" s="17"/>
      <c r="Q23" s="61"/>
    </row>
    <row r="24" spans="1:22" ht="22.5" customHeight="1" x14ac:dyDescent="0.2">
      <c r="A24" s="50">
        <v>14</v>
      </c>
      <c r="B24" s="54"/>
      <c r="C24" s="24"/>
      <c r="D24" s="56"/>
      <c r="E24" s="2"/>
      <c r="F24" s="31"/>
      <c r="G24" s="31"/>
      <c r="H24" s="26">
        <f t="shared" si="0"/>
        <v>0</v>
      </c>
      <c r="I24" s="19"/>
      <c r="J24" s="28"/>
      <c r="K24" s="25">
        <f t="shared" si="1"/>
        <v>0</v>
      </c>
      <c r="L24" s="23"/>
      <c r="M24" s="197"/>
      <c r="N24" s="197"/>
      <c r="O24" s="197"/>
      <c r="P24" s="17"/>
      <c r="Q24" s="61"/>
    </row>
    <row r="25" spans="1:22" ht="22.5" customHeight="1" x14ac:dyDescent="0.2">
      <c r="A25" s="50">
        <v>15</v>
      </c>
      <c r="B25" s="54"/>
      <c r="C25" s="24"/>
      <c r="D25" s="56"/>
      <c r="E25" s="2"/>
      <c r="F25" s="31"/>
      <c r="G25" s="31"/>
      <c r="H25" s="26">
        <f t="shared" si="0"/>
        <v>0</v>
      </c>
      <c r="I25" s="19"/>
      <c r="J25" s="28"/>
      <c r="K25" s="25">
        <f t="shared" si="1"/>
        <v>0</v>
      </c>
      <c r="L25" s="23"/>
      <c r="M25" s="197"/>
      <c r="N25" s="197"/>
      <c r="O25" s="197"/>
      <c r="P25" s="17"/>
      <c r="Q25" s="61"/>
    </row>
    <row r="26" spans="1:22" ht="22.5" customHeight="1" x14ac:dyDescent="0.2">
      <c r="A26" s="50" t="s">
        <v>0</v>
      </c>
      <c r="B26" s="63"/>
      <c r="C26" s="25">
        <f>SUM(C11:C25)</f>
        <v>3000</v>
      </c>
      <c r="D26" s="64"/>
      <c r="E26" s="50" t="s">
        <v>233</v>
      </c>
      <c r="F26" s="27">
        <f>SUMIF(D11:D25,"野菜",F11:F25)+SUMIF(D11:D25,"果樹",F11:F25)</f>
        <v>12000</v>
      </c>
      <c r="G26" s="27">
        <f>SUMIF(D11:D25,"野菜",G11:G25)+SUMIF(D11:D25,"果樹",G11:G25)</f>
        <v>18000</v>
      </c>
      <c r="H26" s="27">
        <f>SUMIF(D11:D25,"野菜",H11:H25)+SUMIF(D11:D25,"果樹",H11:H25)</f>
        <v>6000</v>
      </c>
      <c r="I26" s="101">
        <f>IFERROR(ROUND((H26/F26)*100,1),"")</f>
        <v>50</v>
      </c>
      <c r="J26" s="25">
        <f>SUMIF(D11:D25,"野菜",J11:J25)+SUMIF(D11:D25,"果樹",J11:J25)</f>
        <v>0</v>
      </c>
      <c r="K26" s="25">
        <f>SUMIF(D11:D25,"野菜",K11:K25)+SUMIF(D11:D25,"果樹",K11:K25)</f>
        <v>-12000</v>
      </c>
      <c r="L26" s="99">
        <f>IFERROR(ROUND((K26/F26)*100,1),"")</f>
        <v>-100</v>
      </c>
      <c r="N26" s="204"/>
      <c r="O26" s="204"/>
      <c r="P26" s="48"/>
    </row>
    <row r="27" spans="1:22" ht="22.5" customHeight="1" x14ac:dyDescent="0.2">
      <c r="A27" s="17"/>
      <c r="B27" s="17"/>
      <c r="C27" s="17" t="s">
        <v>236</v>
      </c>
      <c r="D27" s="56" t="s">
        <v>156</v>
      </c>
      <c r="E27" s="50" t="s">
        <v>157</v>
      </c>
      <c r="F27" s="27">
        <f>SUMIF(D10:D24,"花き",F10:F24)</f>
        <v>6000</v>
      </c>
      <c r="G27" s="27">
        <f>SUMIF(D10:D24,"花き",G10:G24)</f>
        <v>8000</v>
      </c>
      <c r="H27" s="27">
        <f>SUMIF(D10:D24,"花き",H10:H24)</f>
        <v>2000</v>
      </c>
      <c r="I27" s="101">
        <f>IFERROR(ROUND((H27/F27)*100,1),"")</f>
        <v>33.299999999999997</v>
      </c>
      <c r="J27" s="25">
        <f>SUMIF(D10:D25,"花き",J10:J25)</f>
        <v>0</v>
      </c>
      <c r="K27" s="25">
        <f>SUMIF(D10:D24,"花き",K10:K24)</f>
        <v>-6000</v>
      </c>
      <c r="L27" s="99">
        <f>IFERROR(ROUND((K27/F27)*100,1),"")</f>
        <v>-100</v>
      </c>
      <c r="N27" s="17"/>
      <c r="O27" s="17"/>
      <c r="P27" s="48"/>
    </row>
    <row r="28" spans="1:22" ht="22.5" customHeight="1" x14ac:dyDescent="0.2">
      <c r="A28" s="17"/>
      <c r="B28" s="17"/>
      <c r="C28" s="17"/>
      <c r="D28" s="65"/>
      <c r="E28" s="65"/>
      <c r="F28" s="65"/>
      <c r="G28" s="65"/>
      <c r="H28" s="65"/>
      <c r="I28" s="65"/>
      <c r="J28" s="65"/>
      <c r="K28" s="65"/>
      <c r="L28" s="65"/>
      <c r="M28" s="17"/>
      <c r="N28" s="17"/>
      <c r="O28" s="17"/>
      <c r="P28" s="48"/>
    </row>
    <row r="29" spans="1:22" ht="22.5" customHeight="1" x14ac:dyDescent="0.2">
      <c r="A29" s="94" t="s">
        <v>124</v>
      </c>
      <c r="P29" s="48"/>
    </row>
    <row r="30" spans="1:22" ht="22.5" customHeight="1" x14ac:dyDescent="0.2">
      <c r="A30" s="66" t="s">
        <v>125</v>
      </c>
      <c r="C30" s="67"/>
      <c r="P30" s="48"/>
    </row>
    <row r="31" spans="1:22" s="61" customFormat="1" ht="22.5" customHeight="1" x14ac:dyDescent="0.2">
      <c r="A31" s="187" t="s">
        <v>217</v>
      </c>
      <c r="B31" s="185" t="s">
        <v>67</v>
      </c>
      <c r="C31" s="175" t="s">
        <v>286</v>
      </c>
      <c r="D31" s="175"/>
      <c r="E31" s="175"/>
      <c r="F31" s="175"/>
      <c r="G31" s="185" t="s">
        <v>38</v>
      </c>
      <c r="H31" s="169" t="s">
        <v>47</v>
      </c>
      <c r="I31" s="170"/>
      <c r="J31" s="170"/>
      <c r="K31" s="171"/>
      <c r="L31" s="169" t="s">
        <v>216</v>
      </c>
      <c r="M31" s="170"/>
      <c r="N31" s="170"/>
      <c r="O31" s="171"/>
      <c r="P31" s="48" t="s">
        <v>96</v>
      </c>
      <c r="Q31" s="48" t="s">
        <v>96</v>
      </c>
      <c r="S31" s="48"/>
    </row>
    <row r="32" spans="1:22" s="70" customFormat="1" ht="22.5" customHeight="1" x14ac:dyDescent="0.2">
      <c r="A32" s="186"/>
      <c r="B32" s="186"/>
      <c r="C32" s="68" t="s">
        <v>215</v>
      </c>
      <c r="D32" s="175" t="s">
        <v>127</v>
      </c>
      <c r="E32" s="175"/>
      <c r="F32" s="68" t="s">
        <v>128</v>
      </c>
      <c r="G32" s="186"/>
      <c r="H32" s="69" t="s">
        <v>29</v>
      </c>
      <c r="I32" s="69" t="s">
        <v>28</v>
      </c>
      <c r="J32" s="68" t="s">
        <v>18</v>
      </c>
      <c r="K32" s="68" t="s">
        <v>19</v>
      </c>
      <c r="L32" s="53" t="s">
        <v>109</v>
      </c>
      <c r="M32" s="53" t="s">
        <v>110</v>
      </c>
      <c r="N32" s="53" t="s">
        <v>111</v>
      </c>
      <c r="O32" s="53" t="s">
        <v>112</v>
      </c>
      <c r="P32" s="70" t="s">
        <v>104</v>
      </c>
      <c r="Q32" s="70" t="s">
        <v>116</v>
      </c>
      <c r="R32" s="70" t="s">
        <v>115</v>
      </c>
      <c r="S32" s="48"/>
      <c r="T32" s="71" t="s">
        <v>67</v>
      </c>
      <c r="U32" s="98" t="s">
        <v>153</v>
      </c>
      <c r="V32" s="61"/>
    </row>
    <row r="33" spans="1:22" ht="22.5" customHeight="1" x14ac:dyDescent="0.2">
      <c r="A33" s="6">
        <v>1</v>
      </c>
      <c r="B33" s="9" t="s">
        <v>65</v>
      </c>
      <c r="C33" s="72" t="s">
        <v>246</v>
      </c>
      <c r="D33" s="177" t="s">
        <v>247</v>
      </c>
      <c r="E33" s="177"/>
      <c r="F33" s="15">
        <v>1</v>
      </c>
      <c r="G33" s="7" t="s">
        <v>8</v>
      </c>
      <c r="H33" s="6"/>
      <c r="I33" s="21"/>
      <c r="J33" s="7" t="s">
        <v>1</v>
      </c>
      <c r="K33" s="8" t="s">
        <v>1</v>
      </c>
      <c r="L33" s="1">
        <v>600000</v>
      </c>
      <c r="M33" s="1">
        <v>300000</v>
      </c>
      <c r="N33" s="1"/>
      <c r="O33" s="20">
        <f>L33-(M33+N33)</f>
        <v>300000</v>
      </c>
      <c r="P33" s="29" t="str">
        <f>IF(OR(G33="新規",G33="追加",G33=""),"OK",(IF(AND(H33="",I33=""),"NG","OK")))</f>
        <v>OK</v>
      </c>
      <c r="Q33" s="10" t="str">
        <f>IF(OR(G33="新規",G33="追加",G33=""),"OK",(IF(OR(AND(J33="",K33=""),AND(J33="",K33="□"),AND(J33="□",K33=""),AND(J33="□",K33="□")),"NG","OK")))</f>
        <v>OK</v>
      </c>
      <c r="R33" s="10" t="str">
        <f>IF(OR(AND(C33&lt;&gt;"",D33&lt;&gt;"",F33&lt;&gt;"",G33&lt;&gt;""),(C33="")),"OK","NG")</f>
        <v>OK</v>
      </c>
      <c r="T33" s="71" t="s">
        <v>65</v>
      </c>
      <c r="U33" s="74" t="s">
        <v>154</v>
      </c>
      <c r="V33" s="61"/>
    </row>
    <row r="34" spans="1:22" ht="22.5" customHeight="1" x14ac:dyDescent="0.2">
      <c r="A34" s="6">
        <v>1</v>
      </c>
      <c r="B34" s="9" t="s">
        <v>65</v>
      </c>
      <c r="C34" s="72" t="s">
        <v>214</v>
      </c>
      <c r="D34" s="177" t="s">
        <v>261</v>
      </c>
      <c r="E34" s="177"/>
      <c r="F34" s="15">
        <v>4</v>
      </c>
      <c r="G34" s="7" t="s">
        <v>8</v>
      </c>
      <c r="H34" s="6"/>
      <c r="I34" s="21"/>
      <c r="J34" s="7" t="s">
        <v>1</v>
      </c>
      <c r="K34" s="8" t="s">
        <v>1</v>
      </c>
      <c r="L34" s="1">
        <v>200000</v>
      </c>
      <c r="M34" s="1">
        <v>100000</v>
      </c>
      <c r="N34" s="1"/>
      <c r="O34" s="20">
        <f t="shared" ref="O34:O39" si="2">L34-(M34+N34)</f>
        <v>100000</v>
      </c>
      <c r="P34" s="29" t="str">
        <f t="shared" ref="P34:P39" si="3">IF(OR(G34="新規",G34="追加",G34=""),"OK",(IF(AND(H34="",I34=""),"NG","OK")))</f>
        <v>OK</v>
      </c>
      <c r="Q34" s="10" t="str">
        <f t="shared" ref="Q34:Q39" si="4">IF(OR(G34="新規",G34="追加",G34=""),"OK",(IF(OR(AND(J34="",K34=""),AND(J34="",K34="□"),AND(J34="□",K34=""),AND(J34="□",K34="□")),"NG","OK")))</f>
        <v>OK</v>
      </c>
      <c r="R34" s="10" t="str">
        <f t="shared" ref="R34:R39" si="5">IF(OR(AND(C34&lt;&gt;"",D34&lt;&gt;"",F34&lt;&gt;"",G34&lt;&gt;""),(C34="")),"OK","NG")</f>
        <v>OK</v>
      </c>
      <c r="T34" s="97" t="s">
        <v>66</v>
      </c>
      <c r="U34" s="75" t="s">
        <v>155</v>
      </c>
      <c r="V34" s="61"/>
    </row>
    <row r="35" spans="1:22" ht="22.5" customHeight="1" x14ac:dyDescent="0.2">
      <c r="A35" s="6"/>
      <c r="B35" s="9"/>
      <c r="C35" s="72"/>
      <c r="D35" s="177"/>
      <c r="E35" s="177"/>
      <c r="F35" s="15"/>
      <c r="G35" s="7"/>
      <c r="H35" s="6"/>
      <c r="I35" s="21"/>
      <c r="J35" s="7" t="s">
        <v>1</v>
      </c>
      <c r="K35" s="8" t="s">
        <v>1</v>
      </c>
      <c r="L35" s="1"/>
      <c r="M35" s="1"/>
      <c r="N35" s="1"/>
      <c r="O35" s="20">
        <f t="shared" si="2"/>
        <v>0</v>
      </c>
      <c r="P35" s="29" t="str">
        <f t="shared" si="3"/>
        <v>OK</v>
      </c>
      <c r="Q35" s="10" t="str">
        <f t="shared" si="4"/>
        <v>OK</v>
      </c>
      <c r="R35" s="10" t="str">
        <f t="shared" si="5"/>
        <v>OK</v>
      </c>
      <c r="T35" s="94"/>
      <c r="U35" s="75" t="s">
        <v>214</v>
      </c>
      <c r="V35" s="61"/>
    </row>
    <row r="36" spans="1:22" ht="22.5" customHeight="1" x14ac:dyDescent="0.2">
      <c r="A36" s="6"/>
      <c r="B36" s="9"/>
      <c r="C36" s="72"/>
      <c r="D36" s="177"/>
      <c r="E36" s="177"/>
      <c r="F36" s="15"/>
      <c r="G36" s="7"/>
      <c r="H36" s="6"/>
      <c r="I36" s="21"/>
      <c r="J36" s="7" t="s">
        <v>1</v>
      </c>
      <c r="K36" s="8" t="s">
        <v>1</v>
      </c>
      <c r="L36" s="1"/>
      <c r="M36" s="1"/>
      <c r="N36" s="1"/>
      <c r="O36" s="20">
        <f t="shared" si="2"/>
        <v>0</v>
      </c>
      <c r="P36" s="29" t="str">
        <f t="shared" si="3"/>
        <v>OK</v>
      </c>
      <c r="Q36" s="10" t="str">
        <f t="shared" si="4"/>
        <v>OK</v>
      </c>
      <c r="R36" s="10" t="str">
        <f t="shared" si="5"/>
        <v>OK</v>
      </c>
      <c r="T36" s="94"/>
      <c r="U36" s="92" t="s">
        <v>13</v>
      </c>
      <c r="V36" s="61"/>
    </row>
    <row r="37" spans="1:22" ht="22.5" customHeight="1" x14ac:dyDescent="0.2">
      <c r="A37" s="6"/>
      <c r="B37" s="9"/>
      <c r="C37" s="72"/>
      <c r="D37" s="177"/>
      <c r="E37" s="177"/>
      <c r="F37" s="16"/>
      <c r="G37" s="7"/>
      <c r="H37" s="6"/>
      <c r="I37" s="21"/>
      <c r="J37" s="7" t="s">
        <v>1</v>
      </c>
      <c r="K37" s="8" t="s">
        <v>1</v>
      </c>
      <c r="L37" s="1"/>
      <c r="M37" s="1"/>
      <c r="N37" s="1"/>
      <c r="O37" s="20">
        <f t="shared" si="2"/>
        <v>0</v>
      </c>
      <c r="P37" s="29" t="str">
        <f t="shared" si="3"/>
        <v>OK</v>
      </c>
      <c r="Q37" s="10" t="str">
        <f t="shared" si="4"/>
        <v>OK</v>
      </c>
      <c r="R37" s="10" t="str">
        <f t="shared" si="5"/>
        <v>OK</v>
      </c>
    </row>
    <row r="38" spans="1:22" ht="22.5" customHeight="1" x14ac:dyDescent="0.2">
      <c r="A38" s="6"/>
      <c r="B38" s="9"/>
      <c r="C38" s="72"/>
      <c r="D38" s="177"/>
      <c r="E38" s="177"/>
      <c r="F38" s="15"/>
      <c r="G38" s="7"/>
      <c r="H38" s="6"/>
      <c r="I38" s="21"/>
      <c r="J38" s="7" t="s">
        <v>1</v>
      </c>
      <c r="K38" s="8" t="s">
        <v>1</v>
      </c>
      <c r="L38" s="1"/>
      <c r="M38" s="1"/>
      <c r="N38" s="1"/>
      <c r="O38" s="20">
        <f t="shared" si="2"/>
        <v>0</v>
      </c>
      <c r="P38" s="29" t="str">
        <f t="shared" si="3"/>
        <v>OK</v>
      </c>
      <c r="Q38" s="10" t="str">
        <f t="shared" si="4"/>
        <v>OK</v>
      </c>
      <c r="R38" s="10" t="str">
        <f t="shared" si="5"/>
        <v>OK</v>
      </c>
    </row>
    <row r="39" spans="1:22" ht="22.5" customHeight="1" x14ac:dyDescent="0.2">
      <c r="A39" s="6"/>
      <c r="B39" s="9"/>
      <c r="C39" s="72"/>
      <c r="D39" s="177"/>
      <c r="E39" s="177"/>
      <c r="F39" s="15"/>
      <c r="G39" s="7"/>
      <c r="H39" s="6"/>
      <c r="I39" s="21"/>
      <c r="J39" s="7" t="s">
        <v>1</v>
      </c>
      <c r="K39" s="8" t="s">
        <v>1</v>
      </c>
      <c r="L39" s="1"/>
      <c r="M39" s="1"/>
      <c r="N39" s="1"/>
      <c r="O39" s="20">
        <f t="shared" si="2"/>
        <v>0</v>
      </c>
      <c r="P39" s="29" t="str">
        <f t="shared" si="3"/>
        <v>OK</v>
      </c>
      <c r="Q39" s="10" t="str">
        <f t="shared" si="4"/>
        <v>OK</v>
      </c>
      <c r="R39" s="10" t="str">
        <f t="shared" si="5"/>
        <v>OK</v>
      </c>
    </row>
    <row r="40" spans="1:22" ht="22.5" customHeight="1" x14ac:dyDescent="0.2">
      <c r="A40" s="12"/>
      <c r="B40" s="13"/>
      <c r="C40" s="14"/>
      <c r="D40" s="13"/>
      <c r="E40" s="14"/>
      <c r="F40" s="14"/>
      <c r="G40" s="13"/>
      <c r="H40" s="13"/>
      <c r="I40" s="12"/>
      <c r="J40" s="12"/>
      <c r="K40" s="68" t="s">
        <v>137</v>
      </c>
      <c r="L40" s="27">
        <f>SUM(L33:L39)</f>
        <v>800000</v>
      </c>
      <c r="M40" s="27">
        <f t="shared" ref="M40:N40" si="6">SUM(M33:M39)</f>
        <v>400000</v>
      </c>
      <c r="N40" s="27">
        <f t="shared" si="6"/>
        <v>0</v>
      </c>
      <c r="O40" s="27">
        <f>L40-(M40+N40)</f>
        <v>400000</v>
      </c>
      <c r="P40" s="76"/>
      <c r="Q40" s="77"/>
      <c r="R40" s="77"/>
    </row>
    <row r="41" spans="1:22" ht="22.5" customHeight="1" x14ac:dyDescent="0.2">
      <c r="A41" s="48" t="s">
        <v>126</v>
      </c>
      <c r="B41" s="13"/>
      <c r="C41" s="14"/>
      <c r="D41" s="13"/>
      <c r="E41" s="14"/>
      <c r="F41" s="14"/>
      <c r="G41" s="13"/>
      <c r="H41" s="13"/>
      <c r="I41" s="12"/>
      <c r="J41" s="12"/>
      <c r="K41" s="12"/>
      <c r="L41" s="12"/>
      <c r="M41" s="12"/>
      <c r="N41" s="12"/>
      <c r="O41" s="12"/>
      <c r="P41" s="76"/>
      <c r="Q41" s="77"/>
      <c r="R41" s="77"/>
    </row>
    <row r="42" spans="1:22" ht="22.5" customHeight="1" x14ac:dyDescent="0.2">
      <c r="A42" s="187" t="s">
        <v>217</v>
      </c>
      <c r="B42" s="185" t="s">
        <v>67</v>
      </c>
      <c r="C42" s="175" t="s">
        <v>286</v>
      </c>
      <c r="D42" s="175"/>
      <c r="E42" s="175"/>
      <c r="F42" s="175"/>
      <c r="G42" s="185" t="s">
        <v>38</v>
      </c>
      <c r="H42" s="169" t="s">
        <v>47</v>
      </c>
      <c r="I42" s="170"/>
      <c r="J42" s="170"/>
      <c r="K42" s="171"/>
      <c r="L42" s="169" t="s">
        <v>216</v>
      </c>
      <c r="M42" s="170"/>
      <c r="N42" s="170"/>
      <c r="O42" s="171"/>
      <c r="P42" s="48" t="s">
        <v>96</v>
      </c>
      <c r="Q42" s="48" t="s">
        <v>96</v>
      </c>
      <c r="R42" s="61"/>
    </row>
    <row r="43" spans="1:22" ht="22.5" customHeight="1" x14ac:dyDescent="0.2">
      <c r="A43" s="186"/>
      <c r="B43" s="186"/>
      <c r="C43" s="68" t="s">
        <v>215</v>
      </c>
      <c r="D43" s="175" t="s">
        <v>120</v>
      </c>
      <c r="E43" s="175"/>
      <c r="F43" s="68" t="s">
        <v>15</v>
      </c>
      <c r="G43" s="186"/>
      <c r="H43" s="69" t="s">
        <v>29</v>
      </c>
      <c r="I43" s="69" t="s">
        <v>28</v>
      </c>
      <c r="J43" s="68" t="s">
        <v>18</v>
      </c>
      <c r="K43" s="68" t="s">
        <v>19</v>
      </c>
      <c r="L43" s="53" t="s">
        <v>109</v>
      </c>
      <c r="M43" s="53" t="s">
        <v>110</v>
      </c>
      <c r="N43" s="53" t="s">
        <v>111</v>
      </c>
      <c r="O43" s="53" t="s">
        <v>112</v>
      </c>
      <c r="P43" s="70" t="s">
        <v>104</v>
      </c>
      <c r="Q43" s="70" t="s">
        <v>116</v>
      </c>
      <c r="R43" s="70" t="s">
        <v>115</v>
      </c>
      <c r="T43" s="98" t="s">
        <v>153</v>
      </c>
    </row>
    <row r="44" spans="1:22" ht="22.5" customHeight="1" x14ac:dyDescent="0.2">
      <c r="A44" s="6">
        <v>3</v>
      </c>
      <c r="B44" s="9" t="s">
        <v>65</v>
      </c>
      <c r="C44" s="72" t="s">
        <v>62</v>
      </c>
      <c r="D44" s="177" t="s">
        <v>249</v>
      </c>
      <c r="E44" s="177"/>
      <c r="F44" s="15">
        <v>1</v>
      </c>
      <c r="G44" s="7" t="s">
        <v>9</v>
      </c>
      <c r="H44" s="6" t="s">
        <v>183</v>
      </c>
      <c r="I44" s="21" t="s">
        <v>184</v>
      </c>
      <c r="J44" s="7" t="s">
        <v>1</v>
      </c>
      <c r="K44" s="8" t="s">
        <v>151</v>
      </c>
      <c r="L44" s="1">
        <v>2000000</v>
      </c>
      <c r="M44" s="1">
        <v>1000000</v>
      </c>
      <c r="N44" s="1"/>
      <c r="O44" s="20">
        <f>L44-(M44+N44)</f>
        <v>1000000</v>
      </c>
      <c r="P44" s="29" t="str">
        <f t="shared" ref="P44:P50" si="7">IF(OR(G44="新規",G44="追加",G44=""),"OK",(IF(AND(H44="",I44=""),"NG","OK")))</f>
        <v>OK</v>
      </c>
      <c r="Q44" s="10" t="str">
        <f t="shared" ref="Q44:Q50" si="8">IF(OR(G44="新規",G44="追加",G44=""),"OK",(IF(OR(AND(J44="",K44=""),AND(J44="",K44="□"),AND(J44="□",K44=""),AND(J44="□",K44="□")),"NG","OK")))</f>
        <v>OK</v>
      </c>
      <c r="R44" s="10" t="str">
        <f t="shared" ref="R44:R50" si="9">IF(OR(AND(C44&lt;&gt;"",D44&lt;&gt;"",F44&lt;&gt;"",G44&lt;&gt;""),(C44="")),"OK","NG")</f>
        <v>OK</v>
      </c>
      <c r="T44" s="78" t="s">
        <v>7</v>
      </c>
    </row>
    <row r="45" spans="1:22" ht="22.5" customHeight="1" x14ac:dyDescent="0.2">
      <c r="A45" s="6"/>
      <c r="B45" s="9"/>
      <c r="C45" s="72"/>
      <c r="D45" s="177"/>
      <c r="E45" s="177"/>
      <c r="F45" s="15"/>
      <c r="G45" s="7"/>
      <c r="H45" s="6"/>
      <c r="I45" s="21"/>
      <c r="J45" s="7" t="s">
        <v>1</v>
      </c>
      <c r="K45" s="8" t="s">
        <v>1</v>
      </c>
      <c r="L45" s="1"/>
      <c r="M45" s="1"/>
      <c r="N45" s="1"/>
      <c r="O45" s="20">
        <f t="shared" ref="O45:O50" si="10">L45-(M45+N45)</f>
        <v>0</v>
      </c>
      <c r="P45" s="29" t="str">
        <f t="shared" si="7"/>
        <v>OK</v>
      </c>
      <c r="Q45" s="10" t="str">
        <f t="shared" si="8"/>
        <v>OK</v>
      </c>
      <c r="R45" s="10" t="str">
        <f t="shared" si="9"/>
        <v>OK</v>
      </c>
      <c r="T45" s="79" t="s">
        <v>214</v>
      </c>
    </row>
    <row r="46" spans="1:22" ht="22.5" customHeight="1" x14ac:dyDescent="0.2">
      <c r="A46" s="6"/>
      <c r="B46" s="9"/>
      <c r="C46" s="72"/>
      <c r="D46" s="177"/>
      <c r="E46" s="177"/>
      <c r="F46" s="15"/>
      <c r="G46" s="7"/>
      <c r="H46" s="6"/>
      <c r="I46" s="21"/>
      <c r="J46" s="7" t="s">
        <v>1</v>
      </c>
      <c r="K46" s="8" t="s">
        <v>1</v>
      </c>
      <c r="L46" s="1"/>
      <c r="M46" s="1"/>
      <c r="N46" s="1"/>
      <c r="O46" s="20">
        <f t="shared" si="10"/>
        <v>0</v>
      </c>
      <c r="P46" s="29" t="str">
        <f t="shared" si="7"/>
        <v>OK</v>
      </c>
      <c r="Q46" s="10" t="str">
        <f t="shared" si="8"/>
        <v>OK</v>
      </c>
      <c r="R46" s="10" t="str">
        <f t="shared" si="9"/>
        <v>OK</v>
      </c>
      <c r="T46" s="80" t="s">
        <v>13</v>
      </c>
    </row>
    <row r="47" spans="1:22" ht="22.5" customHeight="1" x14ac:dyDescent="0.2">
      <c r="A47" s="6"/>
      <c r="B47" s="9"/>
      <c r="C47" s="72"/>
      <c r="D47" s="177"/>
      <c r="E47" s="177"/>
      <c r="F47" s="15"/>
      <c r="G47" s="7"/>
      <c r="H47" s="6"/>
      <c r="I47" s="21"/>
      <c r="J47" s="7" t="s">
        <v>1</v>
      </c>
      <c r="K47" s="8" t="s">
        <v>1</v>
      </c>
      <c r="L47" s="1"/>
      <c r="M47" s="1"/>
      <c r="N47" s="1"/>
      <c r="O47" s="20">
        <f t="shared" si="10"/>
        <v>0</v>
      </c>
      <c r="P47" s="29" t="str">
        <f t="shared" si="7"/>
        <v>OK</v>
      </c>
      <c r="Q47" s="10" t="str">
        <f t="shared" si="8"/>
        <v>OK</v>
      </c>
      <c r="R47" s="10" t="str">
        <f t="shared" si="9"/>
        <v>OK</v>
      </c>
    </row>
    <row r="48" spans="1:22" ht="22.5" customHeight="1" x14ac:dyDescent="0.2">
      <c r="A48" s="6"/>
      <c r="B48" s="9"/>
      <c r="C48" s="72"/>
      <c r="D48" s="177"/>
      <c r="E48" s="177"/>
      <c r="F48" s="16"/>
      <c r="G48" s="7"/>
      <c r="H48" s="6"/>
      <c r="I48" s="21"/>
      <c r="J48" s="7" t="s">
        <v>1</v>
      </c>
      <c r="K48" s="8" t="s">
        <v>1</v>
      </c>
      <c r="L48" s="1"/>
      <c r="M48" s="1"/>
      <c r="N48" s="1"/>
      <c r="O48" s="20">
        <f t="shared" si="10"/>
        <v>0</v>
      </c>
      <c r="P48" s="29" t="str">
        <f t="shared" si="7"/>
        <v>OK</v>
      </c>
      <c r="Q48" s="10" t="str">
        <f t="shared" si="8"/>
        <v>OK</v>
      </c>
      <c r="R48" s="10" t="str">
        <f t="shared" si="9"/>
        <v>OK</v>
      </c>
    </row>
    <row r="49" spans="1:20" ht="22.5" customHeight="1" x14ac:dyDescent="0.2">
      <c r="A49" s="6"/>
      <c r="B49" s="9"/>
      <c r="C49" s="72"/>
      <c r="D49" s="177"/>
      <c r="E49" s="177"/>
      <c r="F49" s="15"/>
      <c r="G49" s="7"/>
      <c r="H49" s="6"/>
      <c r="I49" s="21"/>
      <c r="J49" s="7" t="s">
        <v>1</v>
      </c>
      <c r="K49" s="8" t="s">
        <v>1</v>
      </c>
      <c r="L49" s="1"/>
      <c r="M49" s="1"/>
      <c r="N49" s="1"/>
      <c r="O49" s="20">
        <f t="shared" si="10"/>
        <v>0</v>
      </c>
      <c r="P49" s="29" t="str">
        <f t="shared" si="7"/>
        <v>OK</v>
      </c>
      <c r="Q49" s="10" t="str">
        <f t="shared" si="8"/>
        <v>OK</v>
      </c>
      <c r="R49" s="10" t="str">
        <f t="shared" si="9"/>
        <v>OK</v>
      </c>
    </row>
    <row r="50" spans="1:20" ht="22.5" customHeight="1" x14ac:dyDescent="0.2">
      <c r="A50" s="6"/>
      <c r="B50" s="9"/>
      <c r="C50" s="72"/>
      <c r="D50" s="177"/>
      <c r="E50" s="177"/>
      <c r="F50" s="15"/>
      <c r="G50" s="7"/>
      <c r="H50" s="6"/>
      <c r="I50" s="21"/>
      <c r="J50" s="7" t="s">
        <v>1</v>
      </c>
      <c r="K50" s="8" t="s">
        <v>1</v>
      </c>
      <c r="L50" s="1"/>
      <c r="M50" s="1"/>
      <c r="N50" s="1"/>
      <c r="O50" s="20">
        <f t="shared" si="10"/>
        <v>0</v>
      </c>
      <c r="P50" s="29" t="str">
        <f t="shared" si="7"/>
        <v>OK</v>
      </c>
      <c r="Q50" s="10" t="str">
        <f t="shared" si="8"/>
        <v>OK</v>
      </c>
      <c r="R50" s="10" t="str">
        <f t="shared" si="9"/>
        <v>OK</v>
      </c>
    </row>
    <row r="51" spans="1:20" ht="22.5" customHeight="1" x14ac:dyDescent="0.2">
      <c r="A51" s="12"/>
      <c r="B51" s="13"/>
      <c r="C51" s="14"/>
      <c r="D51" s="13"/>
      <c r="E51" s="14"/>
      <c r="F51" s="14"/>
      <c r="G51" s="13"/>
      <c r="H51" s="13"/>
      <c r="I51" s="12"/>
      <c r="J51" s="12"/>
      <c r="K51" s="68" t="s">
        <v>137</v>
      </c>
      <c r="L51" s="27">
        <f>SUM(L44:L50)</f>
        <v>2000000</v>
      </c>
      <c r="M51" s="27">
        <f t="shared" ref="M51:N51" si="11">SUM(M44:M50)</f>
        <v>1000000</v>
      </c>
      <c r="N51" s="27">
        <f t="shared" si="11"/>
        <v>0</v>
      </c>
      <c r="O51" s="27">
        <f>L51-(M51+N51)</f>
        <v>1000000</v>
      </c>
      <c r="P51" s="76"/>
      <c r="Q51" s="77"/>
      <c r="R51" s="77"/>
    </row>
    <row r="52" spans="1:20" ht="22.5" customHeight="1" x14ac:dyDescent="0.2">
      <c r="A52" s="48" t="s">
        <v>129</v>
      </c>
      <c r="B52" s="13"/>
      <c r="C52" s="14"/>
      <c r="D52" s="13"/>
      <c r="E52" s="14"/>
      <c r="F52" s="14"/>
      <c r="G52" s="13"/>
      <c r="H52" s="13"/>
      <c r="I52" s="12"/>
      <c r="J52" s="12"/>
      <c r="K52" s="12"/>
      <c r="L52" s="12"/>
      <c r="M52" s="12"/>
      <c r="N52" s="12"/>
      <c r="O52" s="12"/>
      <c r="P52" s="76"/>
      <c r="Q52" s="77"/>
      <c r="R52" s="77"/>
    </row>
    <row r="53" spans="1:20" ht="22.5" customHeight="1" x14ac:dyDescent="0.2">
      <c r="A53" s="187" t="s">
        <v>217</v>
      </c>
      <c r="B53" s="185" t="s">
        <v>67</v>
      </c>
      <c r="C53" s="175" t="s">
        <v>286</v>
      </c>
      <c r="D53" s="175"/>
      <c r="E53" s="175"/>
      <c r="F53" s="175"/>
      <c r="G53" s="185" t="s">
        <v>38</v>
      </c>
      <c r="H53" s="169" t="s">
        <v>47</v>
      </c>
      <c r="I53" s="170"/>
      <c r="J53" s="170"/>
      <c r="K53" s="171"/>
      <c r="L53" s="169" t="s">
        <v>216</v>
      </c>
      <c r="M53" s="170"/>
      <c r="N53" s="170"/>
      <c r="O53" s="171"/>
      <c r="P53" s="48" t="s">
        <v>96</v>
      </c>
      <c r="Q53" s="48" t="s">
        <v>96</v>
      </c>
      <c r="R53" s="61"/>
    </row>
    <row r="54" spans="1:20" ht="22.5" customHeight="1" x14ac:dyDescent="0.2">
      <c r="A54" s="186"/>
      <c r="B54" s="186"/>
      <c r="C54" s="68" t="s">
        <v>215</v>
      </c>
      <c r="D54" s="175" t="s">
        <v>120</v>
      </c>
      <c r="E54" s="175"/>
      <c r="F54" s="68" t="s">
        <v>15</v>
      </c>
      <c r="G54" s="186"/>
      <c r="H54" s="69" t="s">
        <v>29</v>
      </c>
      <c r="I54" s="69" t="s">
        <v>28</v>
      </c>
      <c r="J54" s="68" t="s">
        <v>18</v>
      </c>
      <c r="K54" s="68" t="s">
        <v>19</v>
      </c>
      <c r="L54" s="53" t="s">
        <v>109</v>
      </c>
      <c r="M54" s="53" t="s">
        <v>110</v>
      </c>
      <c r="N54" s="53" t="s">
        <v>111</v>
      </c>
      <c r="O54" s="53" t="s">
        <v>112</v>
      </c>
      <c r="P54" s="70" t="s">
        <v>104</v>
      </c>
      <c r="Q54" s="70" t="s">
        <v>116</v>
      </c>
      <c r="R54" s="70" t="s">
        <v>115</v>
      </c>
      <c r="T54" s="98" t="s">
        <v>153</v>
      </c>
    </row>
    <row r="55" spans="1:20" ht="22.5" customHeight="1" x14ac:dyDescent="0.2">
      <c r="A55" s="6"/>
      <c r="B55" s="9"/>
      <c r="C55" s="72"/>
      <c r="D55" s="177"/>
      <c r="E55" s="177"/>
      <c r="F55" s="15"/>
      <c r="G55" s="7"/>
      <c r="H55" s="6"/>
      <c r="I55" s="6"/>
      <c r="J55" s="7" t="s">
        <v>1</v>
      </c>
      <c r="K55" s="8" t="s">
        <v>1</v>
      </c>
      <c r="L55" s="1"/>
      <c r="M55" s="1"/>
      <c r="N55" s="1"/>
      <c r="O55" s="20">
        <f>L55-(M55+N55)</f>
        <v>0</v>
      </c>
      <c r="P55" s="29" t="str">
        <f t="shared" ref="P55:P61" si="12">IF(OR(G55="新規",G55="追加",G55=""),"OK",(IF(AND(H55="",I55=""),"NG","OK")))</f>
        <v>OK</v>
      </c>
      <c r="Q55" s="10" t="str">
        <f t="shared" ref="Q55:Q61" si="13">IF(OR(G55="新規",G55="追加",G55=""),"OK",(IF(OR(AND(J55="",K55=""),AND(J55="",K55="□"),AND(J55="□",K55=""),AND(J55="□",K55="□")),"NG","OK")))</f>
        <v>OK</v>
      </c>
      <c r="R55" s="10" t="str">
        <f>IF(OR(AND(C55&lt;&gt;"",D55&lt;&gt;"",F55&lt;&gt;"",G55&lt;&gt;""),(C55="")),"OK","NG")</f>
        <v>OK</v>
      </c>
      <c r="T55" s="78" t="s">
        <v>159</v>
      </c>
    </row>
    <row r="56" spans="1:20" ht="22.5" customHeight="1" x14ac:dyDescent="0.2">
      <c r="A56" s="6"/>
      <c r="B56" s="9"/>
      <c r="C56" s="72"/>
      <c r="D56" s="177"/>
      <c r="E56" s="177"/>
      <c r="F56" s="15"/>
      <c r="G56" s="7"/>
      <c r="H56" s="6"/>
      <c r="I56" s="6"/>
      <c r="J56" s="7" t="s">
        <v>1</v>
      </c>
      <c r="K56" s="8" t="s">
        <v>1</v>
      </c>
      <c r="L56" s="1"/>
      <c r="M56" s="1"/>
      <c r="N56" s="1"/>
      <c r="O56" s="20">
        <f t="shared" ref="O56:O61" si="14">L56-(M56+N56)</f>
        <v>0</v>
      </c>
      <c r="P56" s="29" t="str">
        <f t="shared" si="12"/>
        <v>OK</v>
      </c>
      <c r="Q56" s="10" t="str">
        <f t="shared" si="13"/>
        <v>OK</v>
      </c>
      <c r="R56" s="10" t="str">
        <f t="shared" ref="R56:R61" si="15">IF(OR(AND(C56&lt;&gt;"",D56&lt;&gt;"",F56&lt;&gt;"",G56&lt;&gt;""),(C56="")),"OK","NG")</f>
        <v>OK</v>
      </c>
      <c r="T56" s="79" t="s">
        <v>162</v>
      </c>
    </row>
    <row r="57" spans="1:20" ht="22.5" customHeight="1" x14ac:dyDescent="0.2">
      <c r="A57" s="6"/>
      <c r="B57" s="9"/>
      <c r="C57" s="72"/>
      <c r="D57" s="177"/>
      <c r="E57" s="177"/>
      <c r="F57" s="15"/>
      <c r="G57" s="7"/>
      <c r="H57" s="6"/>
      <c r="I57" s="6"/>
      <c r="J57" s="7" t="s">
        <v>1</v>
      </c>
      <c r="K57" s="8" t="s">
        <v>1</v>
      </c>
      <c r="L57" s="1"/>
      <c r="M57" s="1"/>
      <c r="N57" s="1"/>
      <c r="O57" s="20">
        <f t="shared" si="14"/>
        <v>0</v>
      </c>
      <c r="P57" s="29" t="str">
        <f t="shared" si="12"/>
        <v>OK</v>
      </c>
      <c r="Q57" s="10" t="str">
        <f t="shared" si="13"/>
        <v>OK</v>
      </c>
      <c r="R57" s="10" t="str">
        <f t="shared" si="15"/>
        <v>OK</v>
      </c>
      <c r="T57" s="81" t="s">
        <v>214</v>
      </c>
    </row>
    <row r="58" spans="1:20" ht="22.5" customHeight="1" x14ac:dyDescent="0.2">
      <c r="A58" s="6"/>
      <c r="B58" s="9"/>
      <c r="C58" s="72"/>
      <c r="D58" s="177"/>
      <c r="E58" s="177"/>
      <c r="F58" s="15"/>
      <c r="G58" s="7"/>
      <c r="H58" s="6"/>
      <c r="I58" s="6"/>
      <c r="J58" s="7" t="s">
        <v>1</v>
      </c>
      <c r="K58" s="8" t="s">
        <v>1</v>
      </c>
      <c r="L58" s="1"/>
      <c r="M58" s="1"/>
      <c r="N58" s="1"/>
      <c r="O58" s="20">
        <f t="shared" si="14"/>
        <v>0</v>
      </c>
      <c r="P58" s="29" t="str">
        <f t="shared" si="12"/>
        <v>OK</v>
      </c>
      <c r="Q58" s="10" t="str">
        <f t="shared" si="13"/>
        <v>OK</v>
      </c>
      <c r="R58" s="10" t="str">
        <f t="shared" si="15"/>
        <v>OK</v>
      </c>
      <c r="T58" s="80" t="s">
        <v>13</v>
      </c>
    </row>
    <row r="59" spans="1:20" ht="22.5" customHeight="1" x14ac:dyDescent="0.2">
      <c r="A59" s="6"/>
      <c r="B59" s="9"/>
      <c r="C59" s="72"/>
      <c r="D59" s="177"/>
      <c r="E59" s="177"/>
      <c r="F59" s="16"/>
      <c r="G59" s="7"/>
      <c r="H59" s="6"/>
      <c r="I59" s="6"/>
      <c r="J59" s="7" t="s">
        <v>1</v>
      </c>
      <c r="K59" s="8" t="s">
        <v>1</v>
      </c>
      <c r="L59" s="1"/>
      <c r="M59" s="1"/>
      <c r="N59" s="1"/>
      <c r="O59" s="20">
        <f t="shared" si="14"/>
        <v>0</v>
      </c>
      <c r="P59" s="29" t="str">
        <f t="shared" si="12"/>
        <v>OK</v>
      </c>
      <c r="Q59" s="10" t="str">
        <f t="shared" si="13"/>
        <v>OK</v>
      </c>
      <c r="R59" s="10" t="str">
        <f t="shared" si="15"/>
        <v>OK</v>
      </c>
    </row>
    <row r="60" spans="1:20" ht="22.5" customHeight="1" x14ac:dyDescent="0.2">
      <c r="A60" s="6"/>
      <c r="B60" s="9"/>
      <c r="C60" s="72"/>
      <c r="D60" s="177"/>
      <c r="E60" s="177"/>
      <c r="F60" s="15"/>
      <c r="G60" s="7"/>
      <c r="H60" s="6"/>
      <c r="I60" s="6"/>
      <c r="J60" s="7" t="s">
        <v>1</v>
      </c>
      <c r="K60" s="8" t="s">
        <v>1</v>
      </c>
      <c r="L60" s="1"/>
      <c r="M60" s="1"/>
      <c r="N60" s="1"/>
      <c r="O60" s="20">
        <f t="shared" si="14"/>
        <v>0</v>
      </c>
      <c r="P60" s="29" t="str">
        <f t="shared" si="12"/>
        <v>OK</v>
      </c>
      <c r="Q60" s="10" t="str">
        <f t="shared" si="13"/>
        <v>OK</v>
      </c>
      <c r="R60" s="10" t="str">
        <f t="shared" si="15"/>
        <v>OK</v>
      </c>
    </row>
    <row r="61" spans="1:20" ht="22.5" customHeight="1" x14ac:dyDescent="0.2">
      <c r="A61" s="6"/>
      <c r="B61" s="9"/>
      <c r="C61" s="72"/>
      <c r="D61" s="177"/>
      <c r="E61" s="177"/>
      <c r="F61" s="15"/>
      <c r="G61" s="7"/>
      <c r="H61" s="6"/>
      <c r="I61" s="6"/>
      <c r="J61" s="7" t="s">
        <v>1</v>
      </c>
      <c r="K61" s="8" t="s">
        <v>1</v>
      </c>
      <c r="L61" s="1"/>
      <c r="M61" s="1"/>
      <c r="N61" s="1"/>
      <c r="O61" s="20">
        <f t="shared" si="14"/>
        <v>0</v>
      </c>
      <c r="P61" s="29" t="str">
        <f t="shared" si="12"/>
        <v>OK</v>
      </c>
      <c r="Q61" s="10" t="str">
        <f t="shared" si="13"/>
        <v>OK</v>
      </c>
      <c r="R61" s="10" t="str">
        <f t="shared" si="15"/>
        <v>OK</v>
      </c>
    </row>
    <row r="62" spans="1:20" ht="22.5" customHeight="1" x14ac:dyDescent="0.2">
      <c r="A62" s="12"/>
      <c r="B62" s="13"/>
      <c r="C62" s="14"/>
      <c r="D62" s="13"/>
      <c r="E62" s="14"/>
      <c r="F62" s="14"/>
      <c r="G62" s="13"/>
      <c r="H62" s="13"/>
      <c r="I62" s="12"/>
      <c r="J62" s="12"/>
      <c r="K62" s="68" t="s">
        <v>137</v>
      </c>
      <c r="L62" s="27">
        <f>SUM(L55:L61)</f>
        <v>0</v>
      </c>
      <c r="M62" s="27">
        <f t="shared" ref="M62:N62" si="16">SUM(M55:M61)</f>
        <v>0</v>
      </c>
      <c r="N62" s="27">
        <f t="shared" si="16"/>
        <v>0</v>
      </c>
      <c r="O62" s="27">
        <f>L62-(M62+N62)</f>
        <v>0</v>
      </c>
      <c r="P62" s="76"/>
      <c r="Q62" s="77"/>
      <c r="R62" s="77"/>
    </row>
    <row r="63" spans="1:20" ht="22.5" customHeight="1" x14ac:dyDescent="0.2">
      <c r="A63" s="48" t="s">
        <v>130</v>
      </c>
      <c r="B63" s="13"/>
      <c r="C63" s="14"/>
      <c r="D63" s="13"/>
      <c r="E63" s="14"/>
      <c r="F63" s="14"/>
      <c r="G63" s="13"/>
      <c r="H63" s="13"/>
      <c r="I63" s="12"/>
      <c r="J63" s="12"/>
      <c r="K63" s="12"/>
      <c r="L63" s="12"/>
      <c r="M63" s="12"/>
      <c r="N63" s="12"/>
      <c r="O63" s="12"/>
      <c r="P63" s="76"/>
      <c r="Q63" s="77"/>
      <c r="R63" s="77"/>
    </row>
    <row r="64" spans="1:20" ht="22.5" customHeight="1" x14ac:dyDescent="0.2">
      <c r="A64" s="187" t="s">
        <v>217</v>
      </c>
      <c r="B64" s="185" t="s">
        <v>67</v>
      </c>
      <c r="C64" s="175" t="s">
        <v>286</v>
      </c>
      <c r="D64" s="175"/>
      <c r="E64" s="175"/>
      <c r="F64" s="175"/>
      <c r="G64" s="185" t="s">
        <v>38</v>
      </c>
      <c r="H64" s="169" t="s">
        <v>47</v>
      </c>
      <c r="I64" s="170"/>
      <c r="J64" s="170"/>
      <c r="K64" s="171"/>
      <c r="L64" s="169" t="s">
        <v>216</v>
      </c>
      <c r="M64" s="170"/>
      <c r="N64" s="170"/>
      <c r="O64" s="171"/>
      <c r="P64" s="48" t="s">
        <v>96</v>
      </c>
      <c r="Q64" s="48" t="s">
        <v>96</v>
      </c>
      <c r="R64" s="61"/>
    </row>
    <row r="65" spans="1:20" ht="22.5" customHeight="1" x14ac:dyDescent="0.2">
      <c r="A65" s="186"/>
      <c r="B65" s="186"/>
      <c r="C65" s="68" t="s">
        <v>215</v>
      </c>
      <c r="D65" s="175" t="s">
        <v>120</v>
      </c>
      <c r="E65" s="175"/>
      <c r="F65" s="68" t="s">
        <v>15</v>
      </c>
      <c r="G65" s="186"/>
      <c r="H65" s="69" t="s">
        <v>29</v>
      </c>
      <c r="I65" s="69" t="s">
        <v>28</v>
      </c>
      <c r="J65" s="68" t="s">
        <v>18</v>
      </c>
      <c r="K65" s="68" t="s">
        <v>19</v>
      </c>
      <c r="L65" s="53" t="s">
        <v>109</v>
      </c>
      <c r="M65" s="53" t="s">
        <v>110</v>
      </c>
      <c r="N65" s="53" t="s">
        <v>111</v>
      </c>
      <c r="O65" s="53" t="s">
        <v>112</v>
      </c>
      <c r="P65" s="70" t="s">
        <v>104</v>
      </c>
      <c r="Q65" s="70" t="s">
        <v>116</v>
      </c>
      <c r="R65" s="70" t="s">
        <v>115</v>
      </c>
      <c r="T65" s="82" t="s">
        <v>153</v>
      </c>
    </row>
    <row r="66" spans="1:20" ht="22.5" customHeight="1" x14ac:dyDescent="0.2">
      <c r="A66" s="6"/>
      <c r="B66" s="9"/>
      <c r="C66" s="72"/>
      <c r="D66" s="177"/>
      <c r="E66" s="177"/>
      <c r="F66" s="15"/>
      <c r="G66" s="7"/>
      <c r="H66" s="6"/>
      <c r="I66" s="6"/>
      <c r="J66" s="7" t="s">
        <v>1</v>
      </c>
      <c r="K66" s="8" t="s">
        <v>1</v>
      </c>
      <c r="L66" s="1"/>
      <c r="M66" s="1"/>
      <c r="N66" s="1"/>
      <c r="O66" s="20">
        <f>L66-(M66+N66)</f>
        <v>0</v>
      </c>
      <c r="P66" s="29" t="str">
        <f>IF(OR(G66="新規",G66="追加",G66=""),"OK",(IF(AND(H66="",I66=""),"NG","OK")))</f>
        <v>OK</v>
      </c>
      <c r="Q66" s="10" t="str">
        <f>IF(OR(G66="新規",G66="追加",G66=""),"OK",(IF(OR(AND(J66="",K66=""),AND(J66="",K66="□"),AND(J66="□",K66=""),AND(J66="□",K66="□")),"NG","OK")))</f>
        <v>OK</v>
      </c>
      <c r="R66" s="10" t="str">
        <f>IF(OR(AND(C66&lt;&gt;"",D66&lt;&gt;"",F66&lt;&gt;"",G66&lt;&gt;""),(C66="")),"OK","NG")</f>
        <v>OK</v>
      </c>
      <c r="T66" s="83" t="s">
        <v>271</v>
      </c>
    </row>
    <row r="67" spans="1:20" ht="22.5" customHeight="1" x14ac:dyDescent="0.2">
      <c r="A67" s="6"/>
      <c r="B67" s="9"/>
      <c r="C67" s="72"/>
      <c r="D67" s="177"/>
      <c r="E67" s="177"/>
      <c r="F67" s="15"/>
      <c r="G67" s="7"/>
      <c r="H67" s="6"/>
      <c r="I67" s="6"/>
      <c r="J67" s="7" t="s">
        <v>1</v>
      </c>
      <c r="K67" s="8" t="s">
        <v>1</v>
      </c>
      <c r="L67" s="1"/>
      <c r="M67" s="1"/>
      <c r="N67" s="1"/>
      <c r="O67" s="20">
        <f t="shared" ref="O67:O72" si="17">L67-(M67+N67)</f>
        <v>0</v>
      </c>
      <c r="P67" s="29" t="str">
        <f>IF(OR(G67="新規",G67="追加",G67=""),"OK",(IF(AND(H67="",I67=""),"NG","OK")))</f>
        <v>OK</v>
      </c>
      <c r="Q67" s="10" t="str">
        <f t="shared" ref="Q67:Q72" si="18">IF(OR(G67="新規",G67="追加",G67=""),"OK",(IF(OR(AND(J67="",K67=""),AND(J67="",K67="□"),AND(J67="□",K67=""),AND(J67="□",K67="□")),"NG","OK")))</f>
        <v>OK</v>
      </c>
      <c r="R67" s="10" t="str">
        <f t="shared" ref="R67:R72" si="19">IF(OR(AND(C67&lt;&gt;"",D67&lt;&gt;"",F67&lt;&gt;"",G67&lt;&gt;""),(C67="")),"OK","NG")</f>
        <v>OK</v>
      </c>
      <c r="T67" s="82" t="s">
        <v>214</v>
      </c>
    </row>
    <row r="68" spans="1:20" ht="22.5" customHeight="1" x14ac:dyDescent="0.2">
      <c r="A68" s="6"/>
      <c r="B68" s="9"/>
      <c r="C68" s="72"/>
      <c r="D68" s="177"/>
      <c r="E68" s="177"/>
      <c r="F68" s="15"/>
      <c r="G68" s="7"/>
      <c r="H68" s="6"/>
      <c r="I68" s="6"/>
      <c r="J68" s="7" t="s">
        <v>1</v>
      </c>
      <c r="K68" s="8" t="s">
        <v>1</v>
      </c>
      <c r="L68" s="1"/>
      <c r="M68" s="1"/>
      <c r="N68" s="1"/>
      <c r="O68" s="20">
        <f t="shared" si="17"/>
        <v>0</v>
      </c>
      <c r="P68" s="29" t="str">
        <f t="shared" ref="P68:P72" si="20">IF(OR(G68="新規",G68="追加",G68=""),"OK",(IF(AND(H68="",I68=""),"NG","OK")))</f>
        <v>OK</v>
      </c>
      <c r="Q68" s="10" t="str">
        <f t="shared" si="18"/>
        <v>OK</v>
      </c>
      <c r="R68" s="10" t="str">
        <f t="shared" si="19"/>
        <v>OK</v>
      </c>
      <c r="T68" s="80" t="s">
        <v>13</v>
      </c>
    </row>
    <row r="69" spans="1:20" ht="22.5" customHeight="1" x14ac:dyDescent="0.2">
      <c r="A69" s="6"/>
      <c r="B69" s="9"/>
      <c r="C69" s="72"/>
      <c r="D69" s="177"/>
      <c r="E69" s="177"/>
      <c r="F69" s="15"/>
      <c r="G69" s="7"/>
      <c r="H69" s="6"/>
      <c r="I69" s="6"/>
      <c r="J69" s="7" t="s">
        <v>1</v>
      </c>
      <c r="K69" s="8" t="s">
        <v>1</v>
      </c>
      <c r="L69" s="1"/>
      <c r="M69" s="1"/>
      <c r="N69" s="1"/>
      <c r="O69" s="20">
        <f t="shared" si="17"/>
        <v>0</v>
      </c>
      <c r="P69" s="29" t="str">
        <f t="shared" si="20"/>
        <v>OK</v>
      </c>
      <c r="Q69" s="10" t="str">
        <f t="shared" si="18"/>
        <v>OK</v>
      </c>
      <c r="R69" s="10" t="str">
        <f t="shared" si="19"/>
        <v>OK</v>
      </c>
    </row>
    <row r="70" spans="1:20" ht="22.5" customHeight="1" x14ac:dyDescent="0.2">
      <c r="A70" s="6"/>
      <c r="B70" s="9"/>
      <c r="C70" s="72"/>
      <c r="D70" s="177"/>
      <c r="E70" s="177"/>
      <c r="F70" s="16"/>
      <c r="G70" s="7"/>
      <c r="H70" s="6"/>
      <c r="I70" s="6"/>
      <c r="J70" s="7" t="s">
        <v>1</v>
      </c>
      <c r="K70" s="8" t="s">
        <v>1</v>
      </c>
      <c r="L70" s="1"/>
      <c r="M70" s="1"/>
      <c r="N70" s="1"/>
      <c r="O70" s="20">
        <f t="shared" si="17"/>
        <v>0</v>
      </c>
      <c r="P70" s="29" t="str">
        <f t="shared" si="20"/>
        <v>OK</v>
      </c>
      <c r="Q70" s="10" t="str">
        <f t="shared" si="18"/>
        <v>OK</v>
      </c>
      <c r="R70" s="10" t="str">
        <f t="shared" si="19"/>
        <v>OK</v>
      </c>
    </row>
    <row r="71" spans="1:20" ht="22.5" customHeight="1" x14ac:dyDescent="0.2">
      <c r="A71" s="6"/>
      <c r="B71" s="9"/>
      <c r="C71" s="72"/>
      <c r="D71" s="177"/>
      <c r="E71" s="177"/>
      <c r="F71" s="15"/>
      <c r="G71" s="7"/>
      <c r="H71" s="6"/>
      <c r="I71" s="6"/>
      <c r="J71" s="7" t="s">
        <v>1</v>
      </c>
      <c r="K71" s="8" t="s">
        <v>1</v>
      </c>
      <c r="L71" s="1"/>
      <c r="M71" s="1"/>
      <c r="N71" s="1"/>
      <c r="O71" s="20">
        <f t="shared" si="17"/>
        <v>0</v>
      </c>
      <c r="P71" s="29" t="str">
        <f t="shared" si="20"/>
        <v>OK</v>
      </c>
      <c r="Q71" s="10" t="str">
        <f t="shared" si="18"/>
        <v>OK</v>
      </c>
      <c r="R71" s="10" t="str">
        <f t="shared" si="19"/>
        <v>OK</v>
      </c>
    </row>
    <row r="72" spans="1:20" ht="22.5" customHeight="1" x14ac:dyDescent="0.2">
      <c r="A72" s="6"/>
      <c r="B72" s="9"/>
      <c r="C72" s="72"/>
      <c r="D72" s="177"/>
      <c r="E72" s="177"/>
      <c r="F72" s="15"/>
      <c r="G72" s="7"/>
      <c r="H72" s="6"/>
      <c r="I72" s="6"/>
      <c r="J72" s="7" t="s">
        <v>1</v>
      </c>
      <c r="K72" s="8" t="s">
        <v>1</v>
      </c>
      <c r="L72" s="1"/>
      <c r="M72" s="1"/>
      <c r="N72" s="1"/>
      <c r="O72" s="20">
        <f t="shared" si="17"/>
        <v>0</v>
      </c>
      <c r="P72" s="29" t="str">
        <f t="shared" si="20"/>
        <v>OK</v>
      </c>
      <c r="Q72" s="10" t="str">
        <f t="shared" si="18"/>
        <v>OK</v>
      </c>
      <c r="R72" s="10" t="str">
        <f t="shared" si="19"/>
        <v>OK</v>
      </c>
    </row>
    <row r="73" spans="1:20" ht="22.5" customHeight="1" x14ac:dyDescent="0.2">
      <c r="A73" s="12"/>
      <c r="B73" s="13"/>
      <c r="C73" s="14"/>
      <c r="D73" s="13"/>
      <c r="E73" s="14"/>
      <c r="F73" s="14"/>
      <c r="G73" s="13"/>
      <c r="H73" s="13"/>
      <c r="I73" s="12"/>
      <c r="J73" s="12"/>
      <c r="K73" s="68" t="s">
        <v>137</v>
      </c>
      <c r="L73" s="27">
        <f>SUM(L66:L72)</f>
        <v>0</v>
      </c>
      <c r="M73" s="27">
        <f t="shared" ref="M73:N73" si="21">SUM(M66:M72)</f>
        <v>0</v>
      </c>
      <c r="N73" s="27">
        <f t="shared" si="21"/>
        <v>0</v>
      </c>
      <c r="O73" s="27">
        <f>L73-(M73+N73)</f>
        <v>0</v>
      </c>
      <c r="P73" s="76"/>
      <c r="Q73" s="77"/>
      <c r="R73" s="77"/>
    </row>
    <row r="74" spans="1:20" ht="22.5" customHeight="1" x14ac:dyDescent="0.2">
      <c r="A74" s="48" t="s">
        <v>132</v>
      </c>
      <c r="B74" s="13"/>
      <c r="C74" s="14"/>
      <c r="D74" s="13"/>
      <c r="E74" s="14"/>
      <c r="F74" s="14"/>
      <c r="G74" s="13"/>
      <c r="H74" s="13"/>
      <c r="I74" s="12"/>
      <c r="J74" s="12"/>
      <c r="K74" s="12"/>
      <c r="L74" s="12"/>
      <c r="M74" s="12"/>
      <c r="N74" s="12"/>
      <c r="O74" s="12"/>
      <c r="P74" s="76"/>
      <c r="Q74" s="77"/>
      <c r="R74" s="77"/>
    </row>
    <row r="75" spans="1:20" ht="22.5" customHeight="1" x14ac:dyDescent="0.2">
      <c r="A75" s="187" t="s">
        <v>217</v>
      </c>
      <c r="B75" s="185" t="s">
        <v>67</v>
      </c>
      <c r="C75" s="175" t="s">
        <v>286</v>
      </c>
      <c r="D75" s="175"/>
      <c r="E75" s="175"/>
      <c r="F75" s="175"/>
      <c r="G75" s="185" t="s">
        <v>38</v>
      </c>
      <c r="H75" s="172" t="s">
        <v>47</v>
      </c>
      <c r="I75" s="173"/>
      <c r="J75" s="173"/>
      <c r="K75" s="174"/>
      <c r="L75" s="169" t="s">
        <v>216</v>
      </c>
      <c r="M75" s="170"/>
      <c r="N75" s="170"/>
      <c r="O75" s="171"/>
      <c r="P75" s="76"/>
      <c r="Q75" s="77"/>
      <c r="R75" s="61"/>
    </row>
    <row r="76" spans="1:20" ht="22.5" customHeight="1" x14ac:dyDescent="0.2">
      <c r="A76" s="186"/>
      <c r="B76" s="186"/>
      <c r="C76" s="68" t="s">
        <v>215</v>
      </c>
      <c r="D76" s="175" t="s">
        <v>120</v>
      </c>
      <c r="E76" s="175"/>
      <c r="F76" s="68" t="s">
        <v>15</v>
      </c>
      <c r="G76" s="186"/>
      <c r="H76" s="84" t="s">
        <v>29</v>
      </c>
      <c r="I76" s="84" t="s">
        <v>28</v>
      </c>
      <c r="J76" s="22" t="s">
        <v>18</v>
      </c>
      <c r="K76" s="22" t="s">
        <v>19</v>
      </c>
      <c r="L76" s="53" t="s">
        <v>109</v>
      </c>
      <c r="M76" s="53" t="s">
        <v>110</v>
      </c>
      <c r="N76" s="53" t="s">
        <v>111</v>
      </c>
      <c r="O76" s="53" t="s">
        <v>112</v>
      </c>
      <c r="P76" s="76"/>
      <c r="Q76" s="77"/>
      <c r="R76" s="70" t="s">
        <v>115</v>
      </c>
      <c r="T76" s="81" t="s">
        <v>153</v>
      </c>
    </row>
    <row r="77" spans="1:20" ht="22.5" customHeight="1" x14ac:dyDescent="0.2">
      <c r="A77" s="6"/>
      <c r="B77" s="9"/>
      <c r="C77" s="72"/>
      <c r="D77" s="177"/>
      <c r="E77" s="177"/>
      <c r="F77" s="15"/>
      <c r="G77" s="7"/>
      <c r="H77" s="22"/>
      <c r="I77" s="22"/>
      <c r="J77" s="22" t="s">
        <v>1</v>
      </c>
      <c r="K77" s="22" t="s">
        <v>1</v>
      </c>
      <c r="L77" s="1"/>
      <c r="M77" s="1"/>
      <c r="N77" s="1"/>
      <c r="O77" s="20">
        <f>L77-(M77+N77)</f>
        <v>0</v>
      </c>
      <c r="P77" s="76"/>
      <c r="Q77" s="77"/>
      <c r="R77" s="10" t="str">
        <f>IF(OR(AND(C77&lt;&gt;"",D77&lt;&gt;"",F77&lt;&gt;"",G77&lt;&gt;""),(C77="")),"OK","NG")</f>
        <v>OK</v>
      </c>
      <c r="T77" s="81" t="s">
        <v>273</v>
      </c>
    </row>
    <row r="78" spans="1:20" ht="22.5" customHeight="1" x14ac:dyDescent="0.2">
      <c r="A78" s="6"/>
      <c r="B78" s="9"/>
      <c r="C78" s="72"/>
      <c r="D78" s="177"/>
      <c r="E78" s="177"/>
      <c r="F78" s="15"/>
      <c r="G78" s="7"/>
      <c r="H78" s="22"/>
      <c r="I78" s="22"/>
      <c r="J78" s="22" t="s">
        <v>1</v>
      </c>
      <c r="K78" s="22" t="s">
        <v>1</v>
      </c>
      <c r="L78" s="1"/>
      <c r="M78" s="1"/>
      <c r="N78" s="1"/>
      <c r="O78" s="20">
        <f t="shared" ref="O78:O83" si="22">L78-(M78+N78)</f>
        <v>0</v>
      </c>
      <c r="P78" s="76"/>
      <c r="Q78" s="77"/>
      <c r="R78" s="10" t="str">
        <f t="shared" ref="R78:R83" si="23">IF(OR(AND(C78&lt;&gt;"",D78&lt;&gt;"",F78&lt;&gt;"",G78&lt;&gt;""),(C78="")),"OK","NG")</f>
        <v>OK</v>
      </c>
      <c r="T78" s="81" t="s">
        <v>163</v>
      </c>
    </row>
    <row r="79" spans="1:20" ht="22.5" customHeight="1" x14ac:dyDescent="0.2">
      <c r="A79" s="6"/>
      <c r="B79" s="9"/>
      <c r="C79" s="72"/>
      <c r="D79" s="177"/>
      <c r="E79" s="177"/>
      <c r="F79" s="15"/>
      <c r="G79" s="7"/>
      <c r="H79" s="22"/>
      <c r="I79" s="22"/>
      <c r="J79" s="22" t="s">
        <v>1</v>
      </c>
      <c r="K79" s="22" t="s">
        <v>1</v>
      </c>
      <c r="L79" s="1"/>
      <c r="M79" s="1"/>
      <c r="N79" s="1"/>
      <c r="O79" s="20">
        <f t="shared" si="22"/>
        <v>0</v>
      </c>
      <c r="P79" s="76"/>
      <c r="Q79" s="77"/>
      <c r="R79" s="10" t="str">
        <f t="shared" si="23"/>
        <v>OK</v>
      </c>
      <c r="T79" s="81" t="s">
        <v>214</v>
      </c>
    </row>
    <row r="80" spans="1:20" ht="22.5" customHeight="1" x14ac:dyDescent="0.2">
      <c r="A80" s="6"/>
      <c r="B80" s="9"/>
      <c r="C80" s="72"/>
      <c r="D80" s="177"/>
      <c r="E80" s="177"/>
      <c r="F80" s="15"/>
      <c r="G80" s="7"/>
      <c r="H80" s="22"/>
      <c r="I80" s="22"/>
      <c r="J80" s="22" t="s">
        <v>1</v>
      </c>
      <c r="K80" s="22" t="s">
        <v>1</v>
      </c>
      <c r="L80" s="1"/>
      <c r="M80" s="1"/>
      <c r="N80" s="1"/>
      <c r="O80" s="20">
        <f t="shared" si="22"/>
        <v>0</v>
      </c>
      <c r="P80" s="76"/>
      <c r="Q80" s="77"/>
      <c r="R80" s="10" t="str">
        <f>IF(OR(AND(C80&lt;&gt;"",D80&lt;&gt;"",F80&lt;&gt;"",G80&lt;&gt;""),(C80="")),"OK","NG")</f>
        <v>OK</v>
      </c>
      <c r="T80" s="81" t="s">
        <v>13</v>
      </c>
    </row>
    <row r="81" spans="1:20" ht="22.5" customHeight="1" x14ac:dyDescent="0.2">
      <c r="A81" s="6"/>
      <c r="B81" s="9"/>
      <c r="C81" s="72"/>
      <c r="D81" s="177"/>
      <c r="E81" s="177"/>
      <c r="F81" s="16"/>
      <c r="G81" s="7"/>
      <c r="H81" s="22"/>
      <c r="I81" s="22"/>
      <c r="J81" s="22" t="s">
        <v>1</v>
      </c>
      <c r="K81" s="22" t="s">
        <v>1</v>
      </c>
      <c r="L81" s="1"/>
      <c r="M81" s="1"/>
      <c r="N81" s="1"/>
      <c r="O81" s="20">
        <f t="shared" si="22"/>
        <v>0</v>
      </c>
      <c r="P81" s="76"/>
      <c r="Q81" s="77"/>
      <c r="R81" s="10" t="str">
        <f>IF(OR(AND(C81&lt;&gt;"",D81&lt;&gt;"",F81&lt;&gt;"",G81&lt;&gt;""),(C81="")),"OK","NG")</f>
        <v>OK</v>
      </c>
    </row>
    <row r="82" spans="1:20" ht="22.5" customHeight="1" x14ac:dyDescent="0.2">
      <c r="A82" s="6"/>
      <c r="B82" s="9"/>
      <c r="C82" s="72"/>
      <c r="D82" s="177"/>
      <c r="E82" s="177"/>
      <c r="F82" s="15"/>
      <c r="G82" s="7"/>
      <c r="H82" s="22"/>
      <c r="I82" s="22"/>
      <c r="J82" s="22" t="s">
        <v>1</v>
      </c>
      <c r="K82" s="22" t="s">
        <v>1</v>
      </c>
      <c r="L82" s="1"/>
      <c r="M82" s="1"/>
      <c r="N82" s="1"/>
      <c r="O82" s="20">
        <f t="shared" si="22"/>
        <v>0</v>
      </c>
      <c r="P82" s="76"/>
      <c r="Q82" s="77"/>
      <c r="R82" s="10" t="str">
        <f t="shared" si="23"/>
        <v>OK</v>
      </c>
    </row>
    <row r="83" spans="1:20" ht="22.5" customHeight="1" x14ac:dyDescent="0.2">
      <c r="A83" s="6"/>
      <c r="B83" s="9"/>
      <c r="C83" s="72"/>
      <c r="D83" s="177"/>
      <c r="E83" s="177"/>
      <c r="F83" s="15"/>
      <c r="G83" s="7"/>
      <c r="H83" s="22"/>
      <c r="I83" s="22"/>
      <c r="J83" s="22" t="s">
        <v>1</v>
      </c>
      <c r="K83" s="22" t="s">
        <v>1</v>
      </c>
      <c r="L83" s="1"/>
      <c r="M83" s="1"/>
      <c r="N83" s="1"/>
      <c r="O83" s="20">
        <f t="shared" si="22"/>
        <v>0</v>
      </c>
      <c r="P83" s="76"/>
      <c r="Q83" s="77"/>
      <c r="R83" s="10" t="str">
        <f t="shared" si="23"/>
        <v>OK</v>
      </c>
    </row>
    <row r="84" spans="1:20" ht="22.5" customHeight="1" x14ac:dyDescent="0.2">
      <c r="A84" s="12"/>
      <c r="B84" s="13"/>
      <c r="C84" s="14"/>
      <c r="D84" s="13"/>
      <c r="E84" s="14"/>
      <c r="F84" s="14"/>
      <c r="G84" s="13"/>
      <c r="H84" s="13"/>
      <c r="I84" s="12"/>
      <c r="J84" s="12"/>
      <c r="K84" s="68" t="s">
        <v>137</v>
      </c>
      <c r="L84" s="27">
        <f>SUM(L77:L83)</f>
        <v>0</v>
      </c>
      <c r="M84" s="27">
        <f t="shared" ref="M84:N84" si="24">SUM(M77:M83)</f>
        <v>0</v>
      </c>
      <c r="N84" s="27">
        <f t="shared" si="24"/>
        <v>0</v>
      </c>
      <c r="O84" s="27">
        <f>L84-(M84+N84)</f>
        <v>0</v>
      </c>
      <c r="P84" s="76"/>
      <c r="Q84" s="77"/>
      <c r="R84" s="77"/>
    </row>
    <row r="85" spans="1:20" ht="22.5" customHeight="1" x14ac:dyDescent="0.2">
      <c r="A85" s="48" t="s">
        <v>133</v>
      </c>
      <c r="B85" s="13"/>
      <c r="C85" s="14"/>
      <c r="D85" s="13"/>
      <c r="E85" s="14"/>
      <c r="F85" s="14"/>
      <c r="G85" s="13"/>
      <c r="H85" s="13"/>
      <c r="I85" s="12"/>
      <c r="K85" s="12"/>
      <c r="L85" s="12"/>
      <c r="M85" s="12"/>
      <c r="N85" s="12"/>
      <c r="O85" s="12"/>
      <c r="P85" s="76"/>
      <c r="Q85" s="77"/>
      <c r="R85" s="77"/>
    </row>
    <row r="86" spans="1:20" ht="22.5" customHeight="1" x14ac:dyDescent="0.2">
      <c r="A86" s="187" t="s">
        <v>217</v>
      </c>
      <c r="B86" s="185" t="s">
        <v>67</v>
      </c>
      <c r="C86" s="175" t="s">
        <v>286</v>
      </c>
      <c r="D86" s="175"/>
      <c r="E86" s="175"/>
      <c r="F86" s="175"/>
      <c r="G86" s="185" t="s">
        <v>38</v>
      </c>
      <c r="H86" s="169" t="s">
        <v>47</v>
      </c>
      <c r="I86" s="170"/>
      <c r="J86" s="170"/>
      <c r="K86" s="171"/>
      <c r="L86" s="169" t="s">
        <v>216</v>
      </c>
      <c r="M86" s="170"/>
      <c r="N86" s="170"/>
      <c r="O86" s="171"/>
      <c r="P86" s="48" t="s">
        <v>96</v>
      </c>
      <c r="Q86" s="48" t="s">
        <v>96</v>
      </c>
      <c r="R86" s="61"/>
      <c r="T86" s="81" t="s">
        <v>153</v>
      </c>
    </row>
    <row r="87" spans="1:20" ht="22.5" customHeight="1" x14ac:dyDescent="0.2">
      <c r="A87" s="186"/>
      <c r="B87" s="186"/>
      <c r="C87" s="68" t="s">
        <v>215</v>
      </c>
      <c r="D87" s="175" t="s">
        <v>120</v>
      </c>
      <c r="E87" s="175"/>
      <c r="F87" s="68" t="s">
        <v>15</v>
      </c>
      <c r="G87" s="186"/>
      <c r="H87" s="69" t="s">
        <v>29</v>
      </c>
      <c r="I87" s="69" t="s">
        <v>28</v>
      </c>
      <c r="J87" s="68" t="s">
        <v>18</v>
      </c>
      <c r="K87" s="68" t="s">
        <v>19</v>
      </c>
      <c r="L87" s="53" t="s">
        <v>109</v>
      </c>
      <c r="M87" s="53" t="s">
        <v>110</v>
      </c>
      <c r="N87" s="53" t="s">
        <v>111</v>
      </c>
      <c r="O87" s="53" t="s">
        <v>112</v>
      </c>
      <c r="P87" s="70" t="s">
        <v>104</v>
      </c>
      <c r="Q87" s="70" t="s">
        <v>116</v>
      </c>
      <c r="R87" s="70" t="s">
        <v>115</v>
      </c>
      <c r="T87" s="81" t="s">
        <v>159</v>
      </c>
    </row>
    <row r="88" spans="1:20" ht="22.5" customHeight="1" x14ac:dyDescent="0.2">
      <c r="A88" s="6"/>
      <c r="B88" s="9"/>
      <c r="C88" s="72"/>
      <c r="D88" s="177"/>
      <c r="E88" s="177"/>
      <c r="F88" s="15"/>
      <c r="G88" s="7"/>
      <c r="H88" s="6"/>
      <c r="I88" s="6"/>
      <c r="J88" s="7" t="s">
        <v>1</v>
      </c>
      <c r="K88" s="8" t="s">
        <v>1</v>
      </c>
      <c r="L88" s="1"/>
      <c r="M88" s="1"/>
      <c r="N88" s="1"/>
      <c r="O88" s="20">
        <f>L88-(M88+N88)</f>
        <v>0</v>
      </c>
      <c r="P88" s="29" t="str">
        <f>IF(OR(G88="新規",G88="追加",G88=""),"OK",(IF(AND(H88="",I88=""),"NG","OK")))</f>
        <v>OK</v>
      </c>
      <c r="Q88" s="10" t="str">
        <f>IF(OR(G88="新規",G88="追加",G88=""),"OK",(IF(OR(AND(J88="",K88=""),AND(J88="",K88="□"),AND(J88="□",K88=""),AND(J88="□",K88="□")),"NG","OK")))</f>
        <v>OK</v>
      </c>
      <c r="R88" s="10" t="str">
        <f>IF(OR(AND(C88&lt;&gt;"",D88&lt;&gt;"",F88&lt;&gt;"",G88&lt;&gt;""),(C88="")),"OK","NG")</f>
        <v>OK</v>
      </c>
      <c r="T88" s="81" t="s">
        <v>13</v>
      </c>
    </row>
    <row r="89" spans="1:20" ht="22.5" customHeight="1" x14ac:dyDescent="0.2">
      <c r="A89" s="6"/>
      <c r="B89" s="9"/>
      <c r="C89" s="72"/>
      <c r="D89" s="177"/>
      <c r="E89" s="177"/>
      <c r="F89" s="15"/>
      <c r="G89" s="7"/>
      <c r="H89" s="6"/>
      <c r="I89" s="6"/>
      <c r="J89" s="7" t="s">
        <v>1</v>
      </c>
      <c r="K89" s="8" t="s">
        <v>1</v>
      </c>
      <c r="L89" s="1"/>
      <c r="M89" s="1"/>
      <c r="N89" s="1"/>
      <c r="O89" s="20">
        <f t="shared" ref="O89:O94" si="25">L89-(M89+N89)</f>
        <v>0</v>
      </c>
      <c r="P89" s="29" t="str">
        <f t="shared" ref="P89:P94" si="26">IF(OR(G89="新規",G89="追加",G89=""),"OK",(IF(AND(H89="",I89=""),"NG","OK")))</f>
        <v>OK</v>
      </c>
      <c r="Q89" s="10" t="str">
        <f t="shared" ref="Q89:Q94" si="27">IF(OR(G89="新規",G89="追加",G89=""),"OK",(IF(OR(AND(J89="",K89=""),AND(J89="",K89="□"),AND(J89="□",K89=""),AND(J89="□",K89="□")),"NG","OK")))</f>
        <v>OK</v>
      </c>
      <c r="R89" s="10" t="str">
        <f t="shared" ref="R89:R94" si="28">IF(OR(AND(C89&lt;&gt;"",D89&lt;&gt;"",F89&lt;&gt;"",G89&lt;&gt;""),(C89="")),"OK","NG")</f>
        <v>OK</v>
      </c>
    </row>
    <row r="90" spans="1:20" ht="22.5" customHeight="1" x14ac:dyDescent="0.2">
      <c r="A90" s="6"/>
      <c r="B90" s="9"/>
      <c r="C90" s="72"/>
      <c r="D90" s="177"/>
      <c r="E90" s="177"/>
      <c r="F90" s="15"/>
      <c r="G90" s="7"/>
      <c r="H90" s="6"/>
      <c r="I90" s="6"/>
      <c r="J90" s="7" t="s">
        <v>1</v>
      </c>
      <c r="K90" s="8" t="s">
        <v>1</v>
      </c>
      <c r="L90" s="1"/>
      <c r="M90" s="1"/>
      <c r="N90" s="1"/>
      <c r="O90" s="20">
        <f t="shared" si="25"/>
        <v>0</v>
      </c>
      <c r="P90" s="29" t="str">
        <f t="shared" si="26"/>
        <v>OK</v>
      </c>
      <c r="Q90" s="10" t="str">
        <f t="shared" si="27"/>
        <v>OK</v>
      </c>
      <c r="R90" s="10" t="str">
        <f t="shared" si="28"/>
        <v>OK</v>
      </c>
    </row>
    <row r="91" spans="1:20" ht="22.5" customHeight="1" x14ac:dyDescent="0.2">
      <c r="A91" s="6"/>
      <c r="B91" s="9"/>
      <c r="C91" s="72"/>
      <c r="D91" s="177"/>
      <c r="E91" s="177"/>
      <c r="F91" s="15"/>
      <c r="G91" s="7"/>
      <c r="H91" s="6"/>
      <c r="I91" s="6"/>
      <c r="J91" s="7" t="s">
        <v>1</v>
      </c>
      <c r="K91" s="8" t="s">
        <v>1</v>
      </c>
      <c r="L91" s="1"/>
      <c r="M91" s="1"/>
      <c r="N91" s="1"/>
      <c r="O91" s="20">
        <f t="shared" si="25"/>
        <v>0</v>
      </c>
      <c r="P91" s="29" t="str">
        <f t="shared" si="26"/>
        <v>OK</v>
      </c>
      <c r="Q91" s="10" t="str">
        <f t="shared" si="27"/>
        <v>OK</v>
      </c>
      <c r="R91" s="10" t="str">
        <f t="shared" si="28"/>
        <v>OK</v>
      </c>
    </row>
    <row r="92" spans="1:20" ht="22.5" customHeight="1" x14ac:dyDescent="0.2">
      <c r="A92" s="6"/>
      <c r="B92" s="9"/>
      <c r="C92" s="72"/>
      <c r="D92" s="177"/>
      <c r="E92" s="177"/>
      <c r="F92" s="16"/>
      <c r="G92" s="7"/>
      <c r="H92" s="6"/>
      <c r="I92" s="6"/>
      <c r="J92" s="7" t="s">
        <v>1</v>
      </c>
      <c r="K92" s="8" t="s">
        <v>1</v>
      </c>
      <c r="L92" s="1"/>
      <c r="M92" s="1"/>
      <c r="N92" s="1"/>
      <c r="O92" s="20">
        <f t="shared" si="25"/>
        <v>0</v>
      </c>
      <c r="P92" s="29" t="str">
        <f t="shared" si="26"/>
        <v>OK</v>
      </c>
      <c r="Q92" s="10" t="str">
        <f t="shared" si="27"/>
        <v>OK</v>
      </c>
      <c r="R92" s="10" t="str">
        <f t="shared" si="28"/>
        <v>OK</v>
      </c>
    </row>
    <row r="93" spans="1:20" ht="22.5" customHeight="1" x14ac:dyDescent="0.2">
      <c r="A93" s="6"/>
      <c r="B93" s="9"/>
      <c r="C93" s="72"/>
      <c r="D93" s="177"/>
      <c r="E93" s="177"/>
      <c r="F93" s="15"/>
      <c r="G93" s="7"/>
      <c r="H93" s="6"/>
      <c r="I93" s="6"/>
      <c r="J93" s="7" t="s">
        <v>1</v>
      </c>
      <c r="K93" s="8" t="s">
        <v>1</v>
      </c>
      <c r="L93" s="1"/>
      <c r="M93" s="1"/>
      <c r="N93" s="1"/>
      <c r="O93" s="20">
        <f t="shared" si="25"/>
        <v>0</v>
      </c>
      <c r="P93" s="29" t="str">
        <f t="shared" si="26"/>
        <v>OK</v>
      </c>
      <c r="Q93" s="10" t="str">
        <f t="shared" si="27"/>
        <v>OK</v>
      </c>
      <c r="R93" s="10" t="str">
        <f t="shared" si="28"/>
        <v>OK</v>
      </c>
    </row>
    <row r="94" spans="1:20" ht="22.5" customHeight="1" x14ac:dyDescent="0.2">
      <c r="A94" s="6"/>
      <c r="B94" s="9"/>
      <c r="C94" s="72"/>
      <c r="D94" s="177"/>
      <c r="E94" s="177"/>
      <c r="F94" s="15"/>
      <c r="G94" s="7"/>
      <c r="H94" s="6"/>
      <c r="I94" s="6"/>
      <c r="J94" s="7" t="s">
        <v>1</v>
      </c>
      <c r="K94" s="8" t="s">
        <v>1</v>
      </c>
      <c r="L94" s="1"/>
      <c r="M94" s="1"/>
      <c r="N94" s="1"/>
      <c r="O94" s="20">
        <f t="shared" si="25"/>
        <v>0</v>
      </c>
      <c r="P94" s="29" t="str">
        <f t="shared" si="26"/>
        <v>OK</v>
      </c>
      <c r="Q94" s="10" t="str">
        <f t="shared" si="27"/>
        <v>OK</v>
      </c>
      <c r="R94" s="10" t="str">
        <f t="shared" si="28"/>
        <v>OK</v>
      </c>
    </row>
    <row r="95" spans="1:20" ht="22.5" customHeight="1" x14ac:dyDescent="0.2">
      <c r="A95" s="12"/>
      <c r="B95" s="13"/>
      <c r="C95" s="14"/>
      <c r="D95" s="13"/>
      <c r="E95" s="14"/>
      <c r="F95" s="14"/>
      <c r="G95" s="13"/>
      <c r="H95" s="13"/>
      <c r="I95" s="12"/>
      <c r="J95" s="12"/>
      <c r="K95" s="68" t="s">
        <v>137</v>
      </c>
      <c r="L95" s="27">
        <f>SUM(L88:L94)</f>
        <v>0</v>
      </c>
      <c r="M95" s="27">
        <f t="shared" ref="M95:N95" si="29">SUM(M88:M94)</f>
        <v>0</v>
      </c>
      <c r="N95" s="27">
        <f t="shared" si="29"/>
        <v>0</v>
      </c>
      <c r="O95" s="27">
        <f>L95-(M95+N95)</f>
        <v>0</v>
      </c>
      <c r="P95" s="76"/>
      <c r="Q95" s="77"/>
      <c r="R95" s="77"/>
    </row>
    <row r="96" spans="1:20" ht="22.95" customHeight="1" x14ac:dyDescent="0.2">
      <c r="A96" s="48" t="s">
        <v>134</v>
      </c>
      <c r="B96" s="13"/>
      <c r="C96" s="14"/>
      <c r="D96" s="13"/>
      <c r="E96" s="14"/>
      <c r="F96" s="14"/>
      <c r="G96" s="13"/>
      <c r="H96" s="13"/>
      <c r="I96" s="12"/>
      <c r="J96" s="12"/>
      <c r="K96" s="12"/>
      <c r="L96" s="12"/>
      <c r="M96" s="12"/>
      <c r="N96" s="12"/>
      <c r="O96" s="12"/>
      <c r="P96" s="76"/>
      <c r="Q96" s="77"/>
      <c r="R96" s="77"/>
    </row>
    <row r="97" spans="1:20" ht="22.95" customHeight="1" x14ac:dyDescent="0.2">
      <c r="A97" s="187" t="s">
        <v>217</v>
      </c>
      <c r="B97" s="185" t="s">
        <v>67</v>
      </c>
      <c r="C97" s="175" t="s">
        <v>286</v>
      </c>
      <c r="D97" s="175"/>
      <c r="E97" s="175"/>
      <c r="F97" s="175"/>
      <c r="G97" s="185" t="s">
        <v>38</v>
      </c>
      <c r="H97" s="169" t="s">
        <v>47</v>
      </c>
      <c r="I97" s="170"/>
      <c r="J97" s="170"/>
      <c r="K97" s="171"/>
      <c r="L97" s="169" t="s">
        <v>216</v>
      </c>
      <c r="M97" s="170"/>
      <c r="N97" s="170"/>
      <c r="O97" s="171"/>
      <c r="P97" s="48" t="s">
        <v>96</v>
      </c>
      <c r="Q97" s="48" t="s">
        <v>96</v>
      </c>
      <c r="R97" s="61"/>
    </row>
    <row r="98" spans="1:20" ht="22.95" customHeight="1" x14ac:dyDescent="0.2">
      <c r="A98" s="186"/>
      <c r="B98" s="186"/>
      <c r="C98" s="68" t="s">
        <v>215</v>
      </c>
      <c r="D98" s="175" t="s">
        <v>120</v>
      </c>
      <c r="E98" s="175"/>
      <c r="F98" s="68" t="s">
        <v>15</v>
      </c>
      <c r="G98" s="186"/>
      <c r="H98" s="69" t="s">
        <v>29</v>
      </c>
      <c r="I98" s="69" t="s">
        <v>28</v>
      </c>
      <c r="J98" s="68" t="s">
        <v>18</v>
      </c>
      <c r="K98" s="68" t="s">
        <v>19</v>
      </c>
      <c r="L98" s="53" t="s">
        <v>109</v>
      </c>
      <c r="M98" s="53" t="s">
        <v>110</v>
      </c>
      <c r="N98" s="53" t="s">
        <v>111</v>
      </c>
      <c r="O98" s="53" t="s">
        <v>112</v>
      </c>
      <c r="P98" s="70" t="s">
        <v>104</v>
      </c>
      <c r="Q98" s="70" t="s">
        <v>116</v>
      </c>
      <c r="R98" s="70" t="s">
        <v>115</v>
      </c>
      <c r="T98" s="81" t="s">
        <v>153</v>
      </c>
    </row>
    <row r="99" spans="1:20" ht="22.95" customHeight="1" x14ac:dyDescent="0.2">
      <c r="A99" s="6"/>
      <c r="B99" s="9"/>
      <c r="C99" s="72"/>
      <c r="D99" s="177"/>
      <c r="E99" s="177"/>
      <c r="F99" s="15"/>
      <c r="G99" s="7"/>
      <c r="H99" s="6"/>
      <c r="I99" s="6"/>
      <c r="J99" s="7" t="s">
        <v>1</v>
      </c>
      <c r="K99" s="8" t="s">
        <v>1</v>
      </c>
      <c r="L99" s="1"/>
      <c r="M99" s="1"/>
      <c r="N99" s="1"/>
      <c r="O99" s="20">
        <f>L99-(M99+N99)</f>
        <v>0</v>
      </c>
      <c r="P99" s="29" t="str">
        <f>IF(OR(G99="新規",G99="追加",G99=""),"OK",(IF(AND(H99="",I99=""),"NG","OK")))</f>
        <v>OK</v>
      </c>
      <c r="Q99" s="10" t="str">
        <f>IF(OR(G99="新規",G99="追加",G99=""),"OK",(IF(OR(AND(J99="",K99=""),AND(J99="",K99="□"),AND(J99="□",K99=""),AND(J99="□",K99="□")),"NG","OK")))</f>
        <v>OK</v>
      </c>
      <c r="R99" s="10" t="str">
        <f>IF(OR(AND(C99&lt;&gt;"",D99&lt;&gt;"",F99&lt;&gt;"",G99&lt;&gt;""),(C99="")),"OK","NG")</f>
        <v>OK</v>
      </c>
      <c r="T99" s="81" t="s">
        <v>161</v>
      </c>
    </row>
    <row r="100" spans="1:20" ht="22.95" customHeight="1" x14ac:dyDescent="0.2">
      <c r="A100" s="6"/>
      <c r="B100" s="9"/>
      <c r="C100" s="72"/>
      <c r="D100" s="177"/>
      <c r="E100" s="177"/>
      <c r="F100" s="15"/>
      <c r="G100" s="7"/>
      <c r="H100" s="6"/>
      <c r="I100" s="6"/>
      <c r="J100" s="7" t="s">
        <v>1</v>
      </c>
      <c r="K100" s="8" t="s">
        <v>1</v>
      </c>
      <c r="L100" s="1"/>
      <c r="M100" s="1"/>
      <c r="N100" s="1"/>
      <c r="O100" s="20">
        <f t="shared" ref="O100:O105" si="30">L100-(M100+N100)</f>
        <v>0</v>
      </c>
      <c r="P100" s="29" t="str">
        <f t="shared" ref="P100:P105" si="31">IF(OR(G100="新規",G100="追加",G100=""),"OK",(IF(AND(H100="",I100=""),"NG","OK")))</f>
        <v>OK</v>
      </c>
      <c r="Q100" s="10" t="str">
        <f t="shared" ref="Q100:Q105" si="32">IF(OR(G100="新規",G100="追加",G100=""),"OK",(IF(OR(AND(J100="",K100=""),AND(J100="",K100="□"),AND(J100="□",K100=""),AND(J100="□",K100="□")),"NG","OK")))</f>
        <v>OK</v>
      </c>
      <c r="R100" s="10" t="str">
        <f t="shared" ref="R100:R105" si="33">IF(OR(AND(C100&lt;&gt;"",D100&lt;&gt;"",F100&lt;&gt;"",G100&lt;&gt;""),(C100="")),"OK","NG")</f>
        <v>OK</v>
      </c>
      <c r="T100" s="81" t="s">
        <v>218</v>
      </c>
    </row>
    <row r="101" spans="1:20" ht="22.95" customHeight="1" x14ac:dyDescent="0.2">
      <c r="A101" s="6"/>
      <c r="B101" s="9"/>
      <c r="C101" s="72"/>
      <c r="D101" s="177"/>
      <c r="E101" s="177"/>
      <c r="F101" s="15"/>
      <c r="G101" s="7"/>
      <c r="H101" s="6"/>
      <c r="I101" s="6"/>
      <c r="J101" s="7" t="s">
        <v>1</v>
      </c>
      <c r="K101" s="8" t="s">
        <v>1</v>
      </c>
      <c r="L101" s="1"/>
      <c r="M101" s="1"/>
      <c r="N101" s="1"/>
      <c r="O101" s="20">
        <f t="shared" si="30"/>
        <v>0</v>
      </c>
      <c r="P101" s="29" t="str">
        <f t="shared" si="31"/>
        <v>OK</v>
      </c>
      <c r="Q101" s="10" t="str">
        <f t="shared" si="32"/>
        <v>OK</v>
      </c>
      <c r="R101" s="10" t="str">
        <f t="shared" si="33"/>
        <v>OK</v>
      </c>
      <c r="T101" s="81" t="s">
        <v>160</v>
      </c>
    </row>
    <row r="102" spans="1:20" ht="22.95" customHeight="1" x14ac:dyDescent="0.2">
      <c r="A102" s="6"/>
      <c r="B102" s="9"/>
      <c r="C102" s="72"/>
      <c r="D102" s="177"/>
      <c r="E102" s="177"/>
      <c r="F102" s="15"/>
      <c r="G102" s="7"/>
      <c r="H102" s="6"/>
      <c r="I102" s="6"/>
      <c r="J102" s="7" t="s">
        <v>1</v>
      </c>
      <c r="K102" s="8" t="s">
        <v>1</v>
      </c>
      <c r="L102" s="1"/>
      <c r="M102" s="1"/>
      <c r="N102" s="1"/>
      <c r="O102" s="20">
        <f t="shared" si="30"/>
        <v>0</v>
      </c>
      <c r="P102" s="29" t="str">
        <f t="shared" si="31"/>
        <v>OK</v>
      </c>
      <c r="Q102" s="10" t="str">
        <f t="shared" si="32"/>
        <v>OK</v>
      </c>
      <c r="R102" s="10" t="str">
        <f t="shared" si="33"/>
        <v>OK</v>
      </c>
      <c r="T102" s="81" t="s">
        <v>13</v>
      </c>
    </row>
    <row r="103" spans="1:20" ht="22.95" customHeight="1" x14ac:dyDescent="0.2">
      <c r="A103" s="6"/>
      <c r="B103" s="9"/>
      <c r="C103" s="72"/>
      <c r="D103" s="177"/>
      <c r="E103" s="177"/>
      <c r="F103" s="16"/>
      <c r="G103" s="7"/>
      <c r="H103" s="6"/>
      <c r="I103" s="6"/>
      <c r="J103" s="7" t="s">
        <v>1</v>
      </c>
      <c r="K103" s="8" t="s">
        <v>1</v>
      </c>
      <c r="L103" s="1"/>
      <c r="M103" s="1"/>
      <c r="N103" s="1"/>
      <c r="O103" s="20">
        <f t="shared" si="30"/>
        <v>0</v>
      </c>
      <c r="P103" s="29" t="str">
        <f t="shared" si="31"/>
        <v>OK</v>
      </c>
      <c r="Q103" s="10" t="str">
        <f t="shared" si="32"/>
        <v>OK</v>
      </c>
      <c r="R103" s="10" t="str">
        <f t="shared" si="33"/>
        <v>OK</v>
      </c>
    </row>
    <row r="104" spans="1:20" ht="22.95" customHeight="1" x14ac:dyDescent="0.2">
      <c r="A104" s="6"/>
      <c r="B104" s="9"/>
      <c r="C104" s="72"/>
      <c r="D104" s="177"/>
      <c r="E104" s="177"/>
      <c r="F104" s="15"/>
      <c r="G104" s="7"/>
      <c r="H104" s="6"/>
      <c r="I104" s="6"/>
      <c r="J104" s="7" t="s">
        <v>1</v>
      </c>
      <c r="K104" s="8" t="s">
        <v>1</v>
      </c>
      <c r="L104" s="1"/>
      <c r="M104" s="1"/>
      <c r="N104" s="1"/>
      <c r="O104" s="20">
        <f t="shared" si="30"/>
        <v>0</v>
      </c>
      <c r="P104" s="29" t="str">
        <f t="shared" si="31"/>
        <v>OK</v>
      </c>
      <c r="Q104" s="10" t="str">
        <f t="shared" si="32"/>
        <v>OK</v>
      </c>
      <c r="R104" s="10" t="str">
        <f t="shared" si="33"/>
        <v>OK</v>
      </c>
    </row>
    <row r="105" spans="1:20" ht="22.5" customHeight="1" x14ac:dyDescent="0.2">
      <c r="A105" s="6"/>
      <c r="B105" s="9"/>
      <c r="C105" s="72"/>
      <c r="D105" s="177"/>
      <c r="E105" s="177"/>
      <c r="F105" s="15"/>
      <c r="G105" s="7"/>
      <c r="H105" s="6"/>
      <c r="I105" s="6"/>
      <c r="J105" s="7" t="s">
        <v>1</v>
      </c>
      <c r="K105" s="8" t="s">
        <v>1</v>
      </c>
      <c r="L105" s="1"/>
      <c r="M105" s="1"/>
      <c r="N105" s="1"/>
      <c r="O105" s="20">
        <f t="shared" si="30"/>
        <v>0</v>
      </c>
      <c r="P105" s="29" t="str">
        <f t="shared" si="31"/>
        <v>OK</v>
      </c>
      <c r="Q105" s="10" t="str">
        <f t="shared" si="32"/>
        <v>OK</v>
      </c>
      <c r="R105" s="10" t="str">
        <f t="shared" si="33"/>
        <v>OK</v>
      </c>
    </row>
    <row r="106" spans="1:20" ht="22.5" customHeight="1" x14ac:dyDescent="0.2">
      <c r="A106" s="12"/>
      <c r="B106" s="13"/>
      <c r="C106" s="14"/>
      <c r="D106" s="13"/>
      <c r="E106" s="14"/>
      <c r="F106" s="14"/>
      <c r="G106" s="13"/>
      <c r="H106" s="13"/>
      <c r="I106" s="12"/>
      <c r="J106" s="12"/>
      <c r="K106" s="68" t="s">
        <v>137</v>
      </c>
      <c r="L106" s="27">
        <f>SUM(L99:L105)</f>
        <v>0</v>
      </c>
      <c r="M106" s="27">
        <f t="shared" ref="M106:N106" si="34">SUM(M99:M105)</f>
        <v>0</v>
      </c>
      <c r="N106" s="27">
        <f t="shared" si="34"/>
        <v>0</v>
      </c>
      <c r="O106" s="27">
        <f>L106-(M106+N106)</f>
        <v>0</v>
      </c>
      <c r="P106" s="76"/>
      <c r="Q106" s="77"/>
      <c r="R106" s="77"/>
    </row>
    <row r="107" spans="1:20" ht="22.5" customHeight="1" x14ac:dyDescent="0.2">
      <c r="A107" s="48" t="s">
        <v>136</v>
      </c>
      <c r="B107" s="13"/>
      <c r="C107" s="14"/>
      <c r="D107" s="13"/>
      <c r="E107" s="14"/>
      <c r="F107" s="14"/>
      <c r="G107" s="13"/>
      <c r="H107" s="13"/>
      <c r="I107" s="12"/>
      <c r="J107" s="12"/>
      <c r="K107" s="12"/>
      <c r="L107" s="12"/>
      <c r="M107" s="12"/>
      <c r="N107" s="12"/>
      <c r="O107" s="12"/>
      <c r="P107" s="76"/>
      <c r="Q107" s="77"/>
      <c r="R107" s="77"/>
    </row>
    <row r="108" spans="1:20" ht="22.5" customHeight="1" x14ac:dyDescent="0.2">
      <c r="A108" s="187" t="s">
        <v>217</v>
      </c>
      <c r="B108" s="185" t="s">
        <v>67</v>
      </c>
      <c r="C108" s="175" t="s">
        <v>286</v>
      </c>
      <c r="D108" s="175"/>
      <c r="E108" s="175"/>
      <c r="F108" s="175"/>
      <c r="G108" s="185" t="s">
        <v>38</v>
      </c>
      <c r="H108" s="169" t="s">
        <v>47</v>
      </c>
      <c r="I108" s="170"/>
      <c r="J108" s="170"/>
      <c r="K108" s="171"/>
      <c r="L108" s="169" t="s">
        <v>216</v>
      </c>
      <c r="M108" s="170"/>
      <c r="N108" s="170"/>
      <c r="O108" s="171"/>
      <c r="P108" s="48" t="s">
        <v>96</v>
      </c>
      <c r="Q108" s="48" t="s">
        <v>96</v>
      </c>
      <c r="R108" s="61"/>
    </row>
    <row r="109" spans="1:20" ht="22.5" customHeight="1" x14ac:dyDescent="0.2">
      <c r="A109" s="186"/>
      <c r="B109" s="186"/>
      <c r="C109" s="68" t="s">
        <v>215</v>
      </c>
      <c r="D109" s="175" t="s">
        <v>120</v>
      </c>
      <c r="E109" s="175"/>
      <c r="F109" s="68" t="s">
        <v>15</v>
      </c>
      <c r="G109" s="186"/>
      <c r="H109" s="69" t="s">
        <v>29</v>
      </c>
      <c r="I109" s="69" t="s">
        <v>28</v>
      </c>
      <c r="J109" s="68" t="s">
        <v>18</v>
      </c>
      <c r="K109" s="68" t="s">
        <v>19</v>
      </c>
      <c r="L109" s="53" t="s">
        <v>109</v>
      </c>
      <c r="M109" s="53" t="s">
        <v>110</v>
      </c>
      <c r="N109" s="53" t="s">
        <v>111</v>
      </c>
      <c r="O109" s="53" t="s">
        <v>112</v>
      </c>
      <c r="P109" s="70" t="s">
        <v>104</v>
      </c>
      <c r="Q109" s="70" t="s">
        <v>116</v>
      </c>
      <c r="R109" s="70" t="s">
        <v>115</v>
      </c>
      <c r="T109" s="81" t="s">
        <v>153</v>
      </c>
    </row>
    <row r="110" spans="1:20" ht="22.5" customHeight="1" x14ac:dyDescent="0.2">
      <c r="A110" s="6">
        <v>2</v>
      </c>
      <c r="B110" s="9" t="s">
        <v>65</v>
      </c>
      <c r="C110" s="72" t="s">
        <v>164</v>
      </c>
      <c r="D110" s="177" t="s">
        <v>260</v>
      </c>
      <c r="E110" s="177"/>
      <c r="F110" s="15">
        <v>1</v>
      </c>
      <c r="G110" s="7" t="s">
        <v>8</v>
      </c>
      <c r="H110" s="6"/>
      <c r="I110" s="6"/>
      <c r="J110" s="7" t="s">
        <v>1</v>
      </c>
      <c r="K110" s="8" t="s">
        <v>1</v>
      </c>
      <c r="L110" s="1">
        <v>2000000</v>
      </c>
      <c r="M110" s="1">
        <v>1000000</v>
      </c>
      <c r="N110" s="1"/>
      <c r="O110" s="20">
        <f>L110-(M110+N110)</f>
        <v>1000000</v>
      </c>
      <c r="P110" s="29" t="str">
        <f>IF(OR(G110="新規",G110="追加",G110=""),"OK",(IF(AND(H110="",I110=""),"NG","OK")))</f>
        <v>OK</v>
      </c>
      <c r="Q110" s="10" t="str">
        <f>IF(OR(G110="新規",G110="追加",G110=""),"OK",(IF(OR(AND(J110="",K110=""),AND(J110="",K110="□"),AND(J110="□",K110=""),AND(J110="□",K110="□")),"NG","OK")))</f>
        <v>OK</v>
      </c>
      <c r="R110" s="10" t="str">
        <f>IF(OR(AND(C110&lt;&gt;"",D110&lt;&gt;"",F110&lt;&gt;"",G110&lt;&gt;""),(C110="")),"OK","NG")</f>
        <v>OK</v>
      </c>
      <c r="T110" s="81" t="s">
        <v>164</v>
      </c>
    </row>
    <row r="111" spans="1:20" ht="22.5" customHeight="1" x14ac:dyDescent="0.2">
      <c r="A111" s="6"/>
      <c r="B111" s="9"/>
      <c r="C111" s="72"/>
      <c r="D111" s="177"/>
      <c r="E111" s="177"/>
      <c r="F111" s="15"/>
      <c r="G111" s="7"/>
      <c r="H111" s="6"/>
      <c r="I111" s="6"/>
      <c r="J111" s="7" t="s">
        <v>1</v>
      </c>
      <c r="K111" s="8" t="s">
        <v>1</v>
      </c>
      <c r="L111" s="1"/>
      <c r="M111" s="1"/>
      <c r="N111" s="1"/>
      <c r="O111" s="20">
        <f t="shared" ref="O111:O116" si="35">L111-(M111+N111)</f>
        <v>0</v>
      </c>
      <c r="P111" s="29" t="str">
        <f t="shared" ref="P111:P116" si="36">IF(OR(G111="新規",G111="追加",G111=""),"OK",(IF(AND(H111="",I111=""),"NG","OK")))</f>
        <v>OK</v>
      </c>
      <c r="Q111" s="10" t="str">
        <f t="shared" ref="Q111:Q116" si="37">IF(OR(G111="新規",G111="追加",G111=""),"OK",(IF(OR(AND(J111="",K111=""),AND(J111="",K111="□"),AND(J111="□",K111=""),AND(J111="□",K111="□")),"NG","OK")))</f>
        <v>OK</v>
      </c>
      <c r="R111" s="10" t="str">
        <f t="shared" ref="R111:R116" si="38">IF(OR(AND(C111&lt;&gt;"",D111&lt;&gt;"",F111&lt;&gt;"",G111&lt;&gt;""),(C111="")),"OK","NG")</f>
        <v>OK</v>
      </c>
      <c r="T111" s="81" t="s">
        <v>13</v>
      </c>
    </row>
    <row r="112" spans="1:20" ht="22.5" customHeight="1" x14ac:dyDescent="0.2">
      <c r="A112" s="6"/>
      <c r="B112" s="9"/>
      <c r="C112" s="72"/>
      <c r="D112" s="177"/>
      <c r="E112" s="177"/>
      <c r="F112" s="15"/>
      <c r="G112" s="7"/>
      <c r="H112" s="6"/>
      <c r="I112" s="6"/>
      <c r="J112" s="7" t="s">
        <v>1</v>
      </c>
      <c r="K112" s="8" t="s">
        <v>1</v>
      </c>
      <c r="L112" s="1"/>
      <c r="M112" s="1"/>
      <c r="N112" s="1"/>
      <c r="O112" s="20">
        <f t="shared" si="35"/>
        <v>0</v>
      </c>
      <c r="P112" s="29" t="str">
        <f t="shared" si="36"/>
        <v>OK</v>
      </c>
      <c r="Q112" s="10" t="str">
        <f t="shared" si="37"/>
        <v>OK</v>
      </c>
      <c r="R112" s="10" t="str">
        <f t="shared" si="38"/>
        <v>OK</v>
      </c>
    </row>
    <row r="113" spans="1:23" ht="22.5" customHeight="1" x14ac:dyDescent="0.2">
      <c r="A113" s="6"/>
      <c r="B113" s="9"/>
      <c r="C113" s="72"/>
      <c r="D113" s="177"/>
      <c r="E113" s="177"/>
      <c r="F113" s="15"/>
      <c r="G113" s="7"/>
      <c r="H113" s="6"/>
      <c r="I113" s="6"/>
      <c r="J113" s="7" t="s">
        <v>1</v>
      </c>
      <c r="K113" s="8" t="s">
        <v>1</v>
      </c>
      <c r="L113" s="1"/>
      <c r="M113" s="1"/>
      <c r="N113" s="1"/>
      <c r="O113" s="20">
        <f t="shared" si="35"/>
        <v>0</v>
      </c>
      <c r="P113" s="29" t="str">
        <f t="shared" si="36"/>
        <v>OK</v>
      </c>
      <c r="Q113" s="10" t="str">
        <f t="shared" si="37"/>
        <v>OK</v>
      </c>
      <c r="R113" s="10" t="str">
        <f t="shared" si="38"/>
        <v>OK</v>
      </c>
    </row>
    <row r="114" spans="1:23" ht="22.5" customHeight="1" x14ac:dyDescent="0.2">
      <c r="A114" s="6"/>
      <c r="B114" s="9"/>
      <c r="C114" s="72"/>
      <c r="D114" s="177"/>
      <c r="E114" s="177"/>
      <c r="F114" s="16"/>
      <c r="G114" s="7"/>
      <c r="H114" s="6"/>
      <c r="I114" s="6"/>
      <c r="J114" s="7" t="s">
        <v>1</v>
      </c>
      <c r="K114" s="8" t="s">
        <v>1</v>
      </c>
      <c r="L114" s="1"/>
      <c r="M114" s="1"/>
      <c r="N114" s="1"/>
      <c r="O114" s="20">
        <f t="shared" si="35"/>
        <v>0</v>
      </c>
      <c r="P114" s="29" t="str">
        <f t="shared" si="36"/>
        <v>OK</v>
      </c>
      <c r="Q114" s="10" t="str">
        <f t="shared" si="37"/>
        <v>OK</v>
      </c>
      <c r="R114" s="10" t="str">
        <f t="shared" si="38"/>
        <v>OK</v>
      </c>
    </row>
    <row r="115" spans="1:23" ht="22.5" customHeight="1" x14ac:dyDescent="0.2">
      <c r="A115" s="6"/>
      <c r="B115" s="9"/>
      <c r="C115" s="72"/>
      <c r="D115" s="177"/>
      <c r="E115" s="177"/>
      <c r="F115" s="15"/>
      <c r="G115" s="7"/>
      <c r="H115" s="6"/>
      <c r="I115" s="6"/>
      <c r="J115" s="7" t="s">
        <v>1</v>
      </c>
      <c r="K115" s="8" t="s">
        <v>1</v>
      </c>
      <c r="L115" s="1"/>
      <c r="M115" s="1"/>
      <c r="N115" s="1"/>
      <c r="O115" s="20">
        <f t="shared" si="35"/>
        <v>0</v>
      </c>
      <c r="P115" s="29" t="str">
        <f t="shared" si="36"/>
        <v>OK</v>
      </c>
      <c r="Q115" s="10" t="str">
        <f t="shared" si="37"/>
        <v>OK</v>
      </c>
      <c r="R115" s="10" t="str">
        <f t="shared" si="38"/>
        <v>OK</v>
      </c>
    </row>
    <row r="116" spans="1:23" ht="22.5" customHeight="1" x14ac:dyDescent="0.2">
      <c r="A116" s="6"/>
      <c r="B116" s="9"/>
      <c r="C116" s="72"/>
      <c r="D116" s="177"/>
      <c r="E116" s="177"/>
      <c r="F116" s="15"/>
      <c r="G116" s="7"/>
      <c r="H116" s="6"/>
      <c r="I116" s="6"/>
      <c r="J116" s="7" t="s">
        <v>1</v>
      </c>
      <c r="K116" s="8" t="s">
        <v>1</v>
      </c>
      <c r="L116" s="1"/>
      <c r="M116" s="1"/>
      <c r="N116" s="1"/>
      <c r="O116" s="20">
        <f t="shared" si="35"/>
        <v>0</v>
      </c>
      <c r="P116" s="29" t="str">
        <f t="shared" si="36"/>
        <v>OK</v>
      </c>
      <c r="Q116" s="10" t="str">
        <f t="shared" si="37"/>
        <v>OK</v>
      </c>
      <c r="R116" s="10" t="str">
        <f t="shared" si="38"/>
        <v>OK</v>
      </c>
    </row>
    <row r="117" spans="1:23" ht="22.5" customHeight="1" x14ac:dyDescent="0.2">
      <c r="A117" s="12"/>
      <c r="B117" s="13"/>
      <c r="C117" s="14"/>
      <c r="D117" s="13"/>
      <c r="E117" s="14"/>
      <c r="F117" s="14"/>
      <c r="G117" s="13"/>
      <c r="H117" s="13"/>
      <c r="I117" s="12"/>
      <c r="J117" s="12"/>
      <c r="K117" s="68" t="s">
        <v>137</v>
      </c>
      <c r="L117" s="27">
        <f>SUM(L110:L116)</f>
        <v>2000000</v>
      </c>
      <c r="M117" s="27">
        <f t="shared" ref="M117:N117" si="39">SUM(M110:M116)</f>
        <v>1000000</v>
      </c>
      <c r="N117" s="27">
        <f t="shared" si="39"/>
        <v>0</v>
      </c>
      <c r="O117" s="27">
        <f>L117-(M117+N117)</f>
        <v>1000000</v>
      </c>
      <c r="P117" s="76"/>
      <c r="Q117" s="77"/>
      <c r="R117" s="77"/>
    </row>
    <row r="118" spans="1:23" ht="13.2" x14ac:dyDescent="0.2">
      <c r="F118" s="85"/>
    </row>
    <row r="119" spans="1:23" s="61" customFormat="1" ht="13.2" x14ac:dyDescent="0.2">
      <c r="A119" s="167" t="s">
        <v>139</v>
      </c>
      <c r="B119" s="168"/>
      <c r="C119" s="53" t="s">
        <v>138</v>
      </c>
      <c r="D119" s="53" t="s">
        <v>110</v>
      </c>
      <c r="E119" s="53" t="s">
        <v>111</v>
      </c>
      <c r="F119" s="53" t="s">
        <v>112</v>
      </c>
      <c r="G119" s="53" t="s">
        <v>165</v>
      </c>
      <c r="H119" s="167" t="s">
        <v>17</v>
      </c>
      <c r="I119" s="184"/>
      <c r="J119" s="155" t="s">
        <v>208</v>
      </c>
      <c r="K119" s="155"/>
      <c r="L119" s="155"/>
      <c r="M119" s="155"/>
      <c r="P119" s="87" t="s">
        <v>198</v>
      </c>
      <c r="Q119" s="88" t="s">
        <v>70</v>
      </c>
      <c r="R119" s="88" t="s">
        <v>84</v>
      </c>
    </row>
    <row r="120" spans="1:23" ht="22.5" customHeight="1" x14ac:dyDescent="0.2">
      <c r="A120" s="178" t="s">
        <v>237</v>
      </c>
      <c r="B120" s="179"/>
      <c r="C120" s="100">
        <f>L40</f>
        <v>800000</v>
      </c>
      <c r="D120" s="100">
        <f t="shared" ref="D120:F120" si="40">M40</f>
        <v>400000</v>
      </c>
      <c r="E120" s="100">
        <f t="shared" si="40"/>
        <v>0</v>
      </c>
      <c r="F120" s="100">
        <f t="shared" si="40"/>
        <v>400000</v>
      </c>
      <c r="G120" s="188">
        <f>SUM(D120:D122)</f>
        <v>1400000</v>
      </c>
      <c r="H120" s="182"/>
      <c r="I120" s="183"/>
      <c r="J120" s="176" t="s">
        <v>209</v>
      </c>
      <c r="K120" s="176"/>
      <c r="L120" s="176"/>
      <c r="M120" s="176"/>
      <c r="N120" s="89"/>
      <c r="O120" s="89"/>
      <c r="P120" s="29" t="str">
        <f>IF(G120&lt;=2500000,"OK","NG")</f>
        <v>OK</v>
      </c>
      <c r="Q120" s="10" t="str">
        <f t="shared" ref="Q120:Q125" si="41">IF(D120&lt;=C120/2,"OK","NG")</f>
        <v>OK</v>
      </c>
      <c r="R120" s="10" t="str">
        <f t="shared" ref="R120:R125" si="42">IF(C120=D120+E120+F120,"OK","NG")</f>
        <v>OK</v>
      </c>
      <c r="S120" s="90"/>
      <c r="T120" s="70"/>
      <c r="U120" s="70"/>
      <c r="V120" s="70"/>
      <c r="W120" s="70"/>
    </row>
    <row r="121" spans="1:23" ht="22.5" customHeight="1" x14ac:dyDescent="0.2">
      <c r="A121" s="180" t="s">
        <v>238</v>
      </c>
      <c r="B121" s="181"/>
      <c r="C121" s="100">
        <f>L51</f>
        <v>2000000</v>
      </c>
      <c r="D121" s="100">
        <f t="shared" ref="D121:F121" si="43">M51</f>
        <v>1000000</v>
      </c>
      <c r="E121" s="100">
        <f t="shared" si="43"/>
        <v>0</v>
      </c>
      <c r="F121" s="100">
        <f t="shared" si="43"/>
        <v>1000000</v>
      </c>
      <c r="G121" s="189"/>
      <c r="H121" s="182"/>
      <c r="I121" s="183"/>
      <c r="J121" s="176"/>
      <c r="K121" s="176"/>
      <c r="L121" s="176"/>
      <c r="M121" s="176"/>
      <c r="N121" s="89"/>
      <c r="O121" s="89"/>
      <c r="P121" s="73" t="s">
        <v>152</v>
      </c>
      <c r="Q121" s="10" t="str">
        <f t="shared" si="41"/>
        <v>OK</v>
      </c>
      <c r="R121" s="10" t="str">
        <f t="shared" si="42"/>
        <v>OK</v>
      </c>
      <c r="S121" s="36"/>
    </row>
    <row r="122" spans="1:23" ht="22.5" customHeight="1" x14ac:dyDescent="0.2">
      <c r="A122" s="180" t="s">
        <v>239</v>
      </c>
      <c r="B122" s="181"/>
      <c r="C122" s="100">
        <f>L62</f>
        <v>0</v>
      </c>
      <c r="D122" s="100">
        <f t="shared" ref="D122:F122" si="44">M62</f>
        <v>0</v>
      </c>
      <c r="E122" s="100">
        <f t="shared" si="44"/>
        <v>0</v>
      </c>
      <c r="F122" s="100">
        <f t="shared" si="44"/>
        <v>0</v>
      </c>
      <c r="G122" s="190"/>
      <c r="H122" s="32"/>
      <c r="I122" s="33"/>
      <c r="J122" s="176"/>
      <c r="K122" s="176"/>
      <c r="L122" s="176"/>
      <c r="M122" s="176"/>
      <c r="N122" s="89"/>
      <c r="O122" s="89"/>
      <c r="P122" s="73" t="s">
        <v>152</v>
      </c>
      <c r="Q122" s="10" t="str">
        <f t="shared" si="41"/>
        <v>OK</v>
      </c>
      <c r="R122" s="10" t="str">
        <f t="shared" si="42"/>
        <v>OK</v>
      </c>
      <c r="S122" s="36"/>
    </row>
    <row r="123" spans="1:23" ht="22.5" customHeight="1" x14ac:dyDescent="0.2">
      <c r="A123" s="180" t="s">
        <v>240</v>
      </c>
      <c r="B123" s="181"/>
      <c r="C123" s="100">
        <f>L73</f>
        <v>0</v>
      </c>
      <c r="D123" s="100">
        <f t="shared" ref="D123:F123" si="45">M73</f>
        <v>0</v>
      </c>
      <c r="E123" s="100">
        <f t="shared" si="45"/>
        <v>0</v>
      </c>
      <c r="F123" s="100">
        <f t="shared" si="45"/>
        <v>0</v>
      </c>
      <c r="G123" s="100">
        <f>D123</f>
        <v>0</v>
      </c>
      <c r="H123" s="32"/>
      <c r="I123" s="33"/>
      <c r="J123" s="175" t="s">
        <v>210</v>
      </c>
      <c r="K123" s="175"/>
      <c r="L123" s="175"/>
      <c r="M123" s="175"/>
      <c r="N123" s="89"/>
      <c r="O123" s="89"/>
      <c r="P123" s="29" t="str">
        <f>IF(G123&lt;=2500000,"OK","NG")</f>
        <v>OK</v>
      </c>
      <c r="Q123" s="10" t="str">
        <f t="shared" si="41"/>
        <v>OK</v>
      </c>
      <c r="R123" s="10" t="str">
        <f t="shared" si="42"/>
        <v>OK</v>
      </c>
      <c r="S123" s="36"/>
    </row>
    <row r="124" spans="1:23" ht="22.5" customHeight="1" x14ac:dyDescent="0.2">
      <c r="A124" s="180" t="s">
        <v>131</v>
      </c>
      <c r="B124" s="181"/>
      <c r="C124" s="100">
        <f>L84</f>
        <v>0</v>
      </c>
      <c r="D124" s="100">
        <f t="shared" ref="D124:F124" si="46">M84</f>
        <v>0</v>
      </c>
      <c r="E124" s="100">
        <f t="shared" si="46"/>
        <v>0</v>
      </c>
      <c r="F124" s="100">
        <f t="shared" si="46"/>
        <v>0</v>
      </c>
      <c r="G124" s="100">
        <f>D124</f>
        <v>0</v>
      </c>
      <c r="H124" s="32"/>
      <c r="I124" s="33"/>
      <c r="J124" s="175" t="s">
        <v>211</v>
      </c>
      <c r="K124" s="175"/>
      <c r="L124" s="175"/>
      <c r="M124" s="175"/>
      <c r="N124" s="89"/>
      <c r="O124" s="89"/>
      <c r="P124" s="29" t="str">
        <f>IF(G124&lt;=5000000,"OK","NG")</f>
        <v>OK</v>
      </c>
      <c r="Q124" s="10" t="str">
        <f t="shared" si="41"/>
        <v>OK</v>
      </c>
      <c r="R124" s="10" t="str">
        <f t="shared" si="42"/>
        <v>OK</v>
      </c>
      <c r="S124" s="36"/>
    </row>
    <row r="125" spans="1:23" ht="22.5" customHeight="1" x14ac:dyDescent="0.2">
      <c r="A125" s="180" t="s">
        <v>241</v>
      </c>
      <c r="B125" s="181"/>
      <c r="C125" s="100">
        <f>L95</f>
        <v>0</v>
      </c>
      <c r="D125" s="100">
        <f t="shared" ref="D125:F125" si="47">M95</f>
        <v>0</v>
      </c>
      <c r="E125" s="100">
        <f t="shared" si="47"/>
        <v>0</v>
      </c>
      <c r="F125" s="100">
        <f t="shared" si="47"/>
        <v>0</v>
      </c>
      <c r="G125" s="208">
        <f>SUM(D125:D126)</f>
        <v>0</v>
      </c>
      <c r="H125" s="32"/>
      <c r="I125" s="33"/>
      <c r="J125" s="176" t="s">
        <v>212</v>
      </c>
      <c r="K125" s="176"/>
      <c r="L125" s="176"/>
      <c r="M125" s="176"/>
      <c r="N125" s="89"/>
      <c r="O125" s="89"/>
      <c r="P125" s="29" t="str">
        <f>IF(G125&lt;=2500000,"OK","NG")</f>
        <v>OK</v>
      </c>
      <c r="Q125" s="10" t="str">
        <f t="shared" si="41"/>
        <v>OK</v>
      </c>
      <c r="R125" s="10" t="str">
        <f t="shared" si="42"/>
        <v>OK</v>
      </c>
      <c r="S125" s="36"/>
    </row>
    <row r="126" spans="1:23" ht="22.5" customHeight="1" x14ac:dyDescent="0.2">
      <c r="A126" s="180" t="s">
        <v>242</v>
      </c>
      <c r="B126" s="181"/>
      <c r="C126" s="100">
        <f>L106</f>
        <v>0</v>
      </c>
      <c r="D126" s="100">
        <f t="shared" ref="D126:F126" si="48">M106</f>
        <v>0</v>
      </c>
      <c r="E126" s="100">
        <f t="shared" si="48"/>
        <v>0</v>
      </c>
      <c r="F126" s="100">
        <f t="shared" si="48"/>
        <v>0</v>
      </c>
      <c r="G126" s="209"/>
      <c r="H126" s="32"/>
      <c r="I126" s="33"/>
      <c r="J126" s="176"/>
      <c r="K126" s="176"/>
      <c r="L126" s="176"/>
      <c r="M126" s="176"/>
      <c r="N126" s="89"/>
      <c r="O126" s="89"/>
      <c r="P126" s="73" t="s">
        <v>152</v>
      </c>
      <c r="Q126" s="10" t="str">
        <f t="shared" ref="Q126" si="49">IF(D126&lt;=C126/2,"OK","NG")</f>
        <v>OK</v>
      </c>
      <c r="R126" s="10" t="str">
        <f t="shared" ref="R126" si="50">IF(C126=D126+E126+F126,"OK","NG")</f>
        <v>OK</v>
      </c>
      <c r="S126" s="36"/>
    </row>
    <row r="127" spans="1:23" ht="22.5" customHeight="1" x14ac:dyDescent="0.2">
      <c r="A127" s="180" t="s">
        <v>135</v>
      </c>
      <c r="B127" s="181"/>
      <c r="C127" s="100">
        <f>L117</f>
        <v>2000000</v>
      </c>
      <c r="D127" s="100">
        <f t="shared" ref="D127:F127" si="51">M117</f>
        <v>1000000</v>
      </c>
      <c r="E127" s="100">
        <f t="shared" si="51"/>
        <v>0</v>
      </c>
      <c r="F127" s="100">
        <f t="shared" si="51"/>
        <v>1000000</v>
      </c>
      <c r="G127" s="100">
        <f>D127</f>
        <v>1000000</v>
      </c>
      <c r="H127" s="182"/>
      <c r="I127" s="183"/>
      <c r="J127" s="175" t="s">
        <v>287</v>
      </c>
      <c r="K127" s="175"/>
      <c r="L127" s="175"/>
      <c r="M127" s="175"/>
      <c r="N127" s="89"/>
      <c r="O127" s="89"/>
      <c r="P127" s="29" t="str">
        <f>IF(G127&lt;=2500000,"OK","NG")</f>
        <v>OK</v>
      </c>
      <c r="Q127" s="10" t="str">
        <f>IF(D127&lt;=C127/2,"OK","NG")</f>
        <v>OK</v>
      </c>
      <c r="R127" s="10" t="str">
        <f>IF(C127=D127+E127+F127,"OK","NG")</f>
        <v>OK</v>
      </c>
      <c r="S127" s="36"/>
    </row>
    <row r="128" spans="1:23" ht="22.5" customHeight="1" x14ac:dyDescent="0.2">
      <c r="A128" s="199" t="s">
        <v>14</v>
      </c>
      <c r="B128" s="200"/>
      <c r="C128" s="100">
        <f>SUM(C120:C127)</f>
        <v>4800000</v>
      </c>
      <c r="D128" s="100">
        <f>SUM(D120:D127)</f>
        <v>2400000</v>
      </c>
      <c r="E128" s="100">
        <f t="shared" ref="E128:F128" si="52">SUM(E120:E127)</f>
        <v>0</v>
      </c>
      <c r="F128" s="100">
        <f t="shared" si="52"/>
        <v>2400000</v>
      </c>
      <c r="G128" s="100">
        <f>D128</f>
        <v>2400000</v>
      </c>
      <c r="H128" s="182"/>
      <c r="I128" s="183"/>
      <c r="J128" s="202" t="s">
        <v>213</v>
      </c>
      <c r="K128" s="202"/>
      <c r="L128" s="202"/>
      <c r="M128" s="202"/>
      <c r="N128" s="89"/>
      <c r="P128" s="29" t="str">
        <f>IF(OR(C128=0,AND(G128&gt;=150000,G128&lt;=10000000)),"OK","NG")</f>
        <v>OK</v>
      </c>
      <c r="Q128" s="10" t="str">
        <f>IF(D128&lt;=C128/2,"OK","NG")</f>
        <v>OK</v>
      </c>
      <c r="R128" s="10" t="str">
        <f>IF(C128=D128+E128+F128,"OK","NG")</f>
        <v>OK</v>
      </c>
    </row>
    <row r="129" spans="1:16" ht="13.2" x14ac:dyDescent="0.2"/>
    <row r="130" spans="1:16" ht="22.5" customHeight="1" x14ac:dyDescent="0.2">
      <c r="A130" s="48" t="s">
        <v>196</v>
      </c>
    </row>
    <row r="131" spans="1:16" ht="15" customHeight="1" x14ac:dyDescent="0.2">
      <c r="A131" s="164" t="s">
        <v>205</v>
      </c>
      <c r="B131" s="164"/>
      <c r="C131" s="164"/>
      <c r="D131" s="164"/>
      <c r="E131" s="164"/>
      <c r="F131" s="164"/>
      <c r="G131" s="164"/>
      <c r="H131" s="164"/>
      <c r="I131" s="164"/>
      <c r="J131" s="164"/>
      <c r="K131" s="50" t="s">
        <v>140</v>
      </c>
      <c r="P131" s="49" t="s">
        <v>55</v>
      </c>
    </row>
    <row r="132" spans="1:16" ht="15" customHeight="1" x14ac:dyDescent="0.2">
      <c r="A132" s="201" t="s">
        <v>204</v>
      </c>
      <c r="B132" s="201"/>
      <c r="C132" s="201"/>
      <c r="D132" s="201"/>
      <c r="E132" s="201"/>
      <c r="F132" s="201"/>
      <c r="G132" s="201"/>
      <c r="H132" s="201"/>
      <c r="I132" s="201"/>
      <c r="J132" s="201"/>
      <c r="K132" s="56" t="s">
        <v>151</v>
      </c>
      <c r="P132" s="49" t="s">
        <v>167</v>
      </c>
    </row>
    <row r="133" spans="1:16" ht="15" customHeight="1" x14ac:dyDescent="0.2">
      <c r="A133" s="201" t="s">
        <v>199</v>
      </c>
      <c r="B133" s="201"/>
      <c r="C133" s="201"/>
      <c r="D133" s="201"/>
      <c r="E133" s="201"/>
      <c r="F133" s="201"/>
      <c r="G133" s="201"/>
      <c r="H133" s="201"/>
      <c r="I133" s="201"/>
      <c r="J133" s="201"/>
      <c r="K133" s="56" t="s">
        <v>166</v>
      </c>
    </row>
    <row r="134" spans="1:16" ht="15" customHeight="1" x14ac:dyDescent="0.2">
      <c r="A134" s="201" t="s">
        <v>200</v>
      </c>
      <c r="B134" s="201"/>
      <c r="C134" s="201"/>
      <c r="D134" s="201"/>
      <c r="E134" s="201"/>
      <c r="F134" s="201"/>
      <c r="G134" s="201"/>
      <c r="H134" s="201"/>
      <c r="I134" s="201"/>
      <c r="J134" s="201"/>
      <c r="K134" s="56" t="s">
        <v>166</v>
      </c>
    </row>
    <row r="135" spans="1:16" ht="15" customHeight="1" x14ac:dyDescent="0.2">
      <c r="A135" s="201" t="s">
        <v>201</v>
      </c>
      <c r="B135" s="201"/>
      <c r="C135" s="201"/>
      <c r="D135" s="201"/>
      <c r="E135" s="201"/>
      <c r="F135" s="201"/>
      <c r="G135" s="201"/>
      <c r="H135" s="201"/>
      <c r="I135" s="201"/>
      <c r="J135" s="201"/>
      <c r="K135" s="56" t="s">
        <v>166</v>
      </c>
    </row>
    <row r="136" spans="1:16" ht="15" customHeight="1" x14ac:dyDescent="0.2">
      <c r="A136" s="201" t="s">
        <v>289</v>
      </c>
      <c r="B136" s="201"/>
      <c r="C136" s="201"/>
      <c r="D136" s="201"/>
      <c r="E136" s="201"/>
      <c r="F136" s="201"/>
      <c r="G136" s="201"/>
      <c r="H136" s="201"/>
      <c r="I136" s="201"/>
      <c r="J136" s="201"/>
      <c r="K136" s="56" t="s">
        <v>151</v>
      </c>
    </row>
    <row r="137" spans="1:16" ht="15" customHeight="1" x14ac:dyDescent="0.2">
      <c r="A137" s="201" t="s">
        <v>202</v>
      </c>
      <c r="B137" s="201"/>
      <c r="C137" s="201"/>
      <c r="D137" s="201"/>
      <c r="E137" s="201"/>
      <c r="F137" s="201"/>
      <c r="G137" s="201"/>
      <c r="H137" s="201"/>
      <c r="I137" s="201"/>
      <c r="J137" s="201"/>
      <c r="K137" s="56" t="s">
        <v>151</v>
      </c>
    </row>
    <row r="138" spans="1:16" ht="15" customHeight="1" x14ac:dyDescent="0.2">
      <c r="A138" s="201" t="s">
        <v>203</v>
      </c>
      <c r="B138" s="201"/>
      <c r="C138" s="201"/>
      <c r="D138" s="201"/>
      <c r="E138" s="201"/>
      <c r="F138" s="201"/>
      <c r="G138" s="201"/>
      <c r="H138" s="201"/>
      <c r="I138" s="201"/>
      <c r="J138" s="201"/>
      <c r="K138" s="56" t="s">
        <v>166</v>
      </c>
    </row>
    <row r="139" spans="1:16" ht="15" customHeight="1" x14ac:dyDescent="0.2">
      <c r="A139" s="17"/>
      <c r="B139" s="17"/>
      <c r="C139" s="17"/>
      <c r="D139" s="17"/>
      <c r="E139" s="17"/>
      <c r="J139" s="93" t="s">
        <v>141</v>
      </c>
      <c r="K139" s="99">
        <f>COUNTIF(K132:K138,"☑")</f>
        <v>3</v>
      </c>
    </row>
    <row r="140" spans="1:16" ht="15" customHeight="1" x14ac:dyDescent="0.2">
      <c r="A140" s="17"/>
      <c r="B140" s="17"/>
      <c r="C140" s="17"/>
      <c r="D140" s="17"/>
      <c r="E140" s="17"/>
      <c r="H140" s="17"/>
    </row>
    <row r="141" spans="1:16" ht="15" customHeight="1" x14ac:dyDescent="0.2">
      <c r="A141" s="48" t="s">
        <v>206</v>
      </c>
    </row>
    <row r="142" spans="1:16" ht="15" customHeight="1" x14ac:dyDescent="0.2">
      <c r="A142" s="205" t="s">
        <v>57</v>
      </c>
      <c r="B142" s="205"/>
      <c r="C142" s="205"/>
      <c r="D142" s="205"/>
      <c r="E142" s="205"/>
      <c r="F142" s="205"/>
      <c r="G142" s="205"/>
      <c r="H142" s="205"/>
      <c r="I142" s="205"/>
      <c r="J142" s="205"/>
      <c r="K142" s="205"/>
      <c r="P142" s="95" t="s">
        <v>80</v>
      </c>
    </row>
    <row r="143" spans="1:16" ht="15" customHeight="1" x14ac:dyDescent="0.2">
      <c r="A143" s="50" t="s">
        <v>2</v>
      </c>
      <c r="B143" s="165" t="s">
        <v>3</v>
      </c>
      <c r="C143" s="206"/>
      <c r="D143" s="206"/>
      <c r="E143" s="206"/>
      <c r="F143" s="206"/>
      <c r="G143" s="206"/>
      <c r="H143" s="206"/>
      <c r="I143" s="206"/>
      <c r="J143" s="166"/>
    </row>
    <row r="144" spans="1:16" ht="15" customHeight="1" x14ac:dyDescent="0.2">
      <c r="A144" s="3" t="s">
        <v>151</v>
      </c>
      <c r="B144" s="207" t="s">
        <v>69</v>
      </c>
      <c r="C144" s="192"/>
      <c r="D144" s="192"/>
      <c r="E144" s="192"/>
      <c r="F144" s="192"/>
      <c r="G144" s="192"/>
      <c r="H144" s="192"/>
      <c r="I144" s="192"/>
      <c r="J144" s="193"/>
      <c r="P144" s="29" t="str">
        <f>IF(C128=0,"OK",IF(AND(A144="☑",A145="☑",A146="☑"),"OK","NG"))</f>
        <v>OK</v>
      </c>
    </row>
    <row r="145" spans="1:13" ht="15" customHeight="1" x14ac:dyDescent="0.2">
      <c r="A145" s="3" t="s">
        <v>151</v>
      </c>
      <c r="B145" s="207" t="s">
        <v>117</v>
      </c>
      <c r="C145" s="192"/>
      <c r="D145" s="192"/>
      <c r="E145" s="192"/>
      <c r="F145" s="192"/>
      <c r="G145" s="192"/>
      <c r="H145" s="192"/>
      <c r="I145" s="192"/>
      <c r="J145" s="193"/>
    </row>
    <row r="146" spans="1:13" ht="15" customHeight="1" x14ac:dyDescent="0.2">
      <c r="A146" s="3" t="s">
        <v>151</v>
      </c>
      <c r="B146" s="207" t="s">
        <v>288</v>
      </c>
      <c r="C146" s="192"/>
      <c r="D146" s="192"/>
      <c r="E146" s="192"/>
      <c r="F146" s="192"/>
      <c r="G146" s="192"/>
      <c r="H146" s="192"/>
      <c r="I146" s="192"/>
      <c r="J146" s="193"/>
    </row>
    <row r="147" spans="1:13" ht="15" customHeight="1" x14ac:dyDescent="0.2"/>
    <row r="148" spans="1:13" ht="15" customHeight="1" x14ac:dyDescent="0.2">
      <c r="A148" s="48" t="s">
        <v>207</v>
      </c>
    </row>
    <row r="149" spans="1:13" ht="15" customHeight="1" x14ac:dyDescent="0.2">
      <c r="A149" s="50" t="s">
        <v>2</v>
      </c>
      <c r="B149" s="164" t="s">
        <v>4</v>
      </c>
      <c r="C149" s="164"/>
      <c r="D149" s="164"/>
      <c r="E149" s="164"/>
      <c r="F149" s="165" t="s">
        <v>97</v>
      </c>
      <c r="G149" s="166"/>
      <c r="H149" s="165" t="s">
        <v>20</v>
      </c>
      <c r="I149" s="166"/>
      <c r="J149" s="164" t="s">
        <v>17</v>
      </c>
      <c r="K149" s="164"/>
      <c r="L149" s="164"/>
      <c r="M149" s="164"/>
    </row>
    <row r="150" spans="1:13" ht="18.75" customHeight="1" x14ac:dyDescent="0.2">
      <c r="A150" s="3" t="s">
        <v>151</v>
      </c>
      <c r="B150" s="163" t="s">
        <v>23</v>
      </c>
      <c r="C150" s="163"/>
      <c r="D150" s="163"/>
      <c r="E150" s="163"/>
      <c r="F150" s="167" t="s">
        <v>22</v>
      </c>
      <c r="G150" s="168"/>
      <c r="H150" s="167" t="s">
        <v>98</v>
      </c>
      <c r="I150" s="168"/>
      <c r="J150" s="163" t="s">
        <v>143</v>
      </c>
      <c r="K150" s="163"/>
      <c r="L150" s="163"/>
      <c r="M150" s="163"/>
    </row>
    <row r="151" spans="1:13" ht="18.75" customHeight="1" x14ac:dyDescent="0.2">
      <c r="A151" s="3" t="s">
        <v>1</v>
      </c>
      <c r="B151" s="163" t="s">
        <v>25</v>
      </c>
      <c r="C151" s="163"/>
      <c r="D151" s="163"/>
      <c r="E151" s="163"/>
      <c r="F151" s="167" t="s">
        <v>16</v>
      </c>
      <c r="G151" s="168"/>
      <c r="H151" s="167" t="s">
        <v>21</v>
      </c>
      <c r="I151" s="168"/>
      <c r="J151" s="163" t="s">
        <v>100</v>
      </c>
      <c r="K151" s="163"/>
      <c r="L151" s="163"/>
      <c r="M151" s="163"/>
    </row>
    <row r="152" spans="1:13" ht="18.75" customHeight="1" x14ac:dyDescent="0.2">
      <c r="A152" s="3" t="s">
        <v>1</v>
      </c>
      <c r="B152" s="163" t="s">
        <v>24</v>
      </c>
      <c r="C152" s="163"/>
      <c r="D152" s="163"/>
      <c r="E152" s="163"/>
      <c r="F152" s="167" t="s">
        <v>16</v>
      </c>
      <c r="G152" s="168"/>
      <c r="H152" s="167" t="s">
        <v>21</v>
      </c>
      <c r="I152" s="168"/>
      <c r="J152" s="163" t="s">
        <v>26</v>
      </c>
      <c r="K152" s="163"/>
      <c r="L152" s="163"/>
      <c r="M152" s="163"/>
    </row>
    <row r="153" spans="1:13" ht="18.75" customHeight="1" x14ac:dyDescent="0.2">
      <c r="A153" s="3" t="s">
        <v>151</v>
      </c>
      <c r="B153" s="163" t="s">
        <v>90</v>
      </c>
      <c r="C153" s="163"/>
      <c r="D153" s="163"/>
      <c r="E153" s="163"/>
      <c r="F153" s="167" t="s">
        <v>5</v>
      </c>
      <c r="G153" s="168"/>
      <c r="H153" s="184" t="s">
        <v>16</v>
      </c>
      <c r="I153" s="168"/>
      <c r="J153" s="163" t="s">
        <v>99</v>
      </c>
      <c r="K153" s="163"/>
      <c r="L153" s="163"/>
      <c r="M153" s="163"/>
    </row>
    <row r="154" spans="1:13" ht="18.75" customHeight="1" x14ac:dyDescent="0.2">
      <c r="A154" s="3" t="s">
        <v>151</v>
      </c>
      <c r="B154" s="163" t="s">
        <v>283</v>
      </c>
      <c r="C154" s="163"/>
      <c r="D154" s="163"/>
      <c r="E154" s="163"/>
      <c r="F154" s="167" t="s">
        <v>5</v>
      </c>
      <c r="G154" s="168"/>
      <c r="H154" s="155" t="s">
        <v>16</v>
      </c>
      <c r="I154" s="155"/>
      <c r="J154" s="163" t="s">
        <v>284</v>
      </c>
      <c r="K154" s="163"/>
      <c r="L154" s="163"/>
      <c r="M154" s="163"/>
    </row>
  </sheetData>
  <sheetProtection algorithmName="SHA-512" hashValue="5cIFZfxeGYsNfS985mW2qwmfilKMjn9MaRc+9Osxc7UBeoL8rOVnU5iwlCZ90z423F24gT1iHoo69hY39BCC0g==" saltValue="oVpkwdbrhWK7DivR5r7ngQ==" spinCount="100000" sheet="1" objects="1" scenarios="1"/>
  <mergeCells count="198">
    <mergeCell ref="F9:I9"/>
    <mergeCell ref="J9:L9"/>
    <mergeCell ref="A1:O1"/>
    <mergeCell ref="N26:O26"/>
    <mergeCell ref="H154:I154"/>
    <mergeCell ref="H152:I152"/>
    <mergeCell ref="H153:I153"/>
    <mergeCell ref="A142:K142"/>
    <mergeCell ref="B143:J143"/>
    <mergeCell ref="H150:I150"/>
    <mergeCell ref="A137:J137"/>
    <mergeCell ref="H151:I151"/>
    <mergeCell ref="B144:J144"/>
    <mergeCell ref="B145:J145"/>
    <mergeCell ref="B146:J146"/>
    <mergeCell ref="H149:I149"/>
    <mergeCell ref="A138:J138"/>
    <mergeCell ref="M23:O23"/>
    <mergeCell ref="M24:O24"/>
    <mergeCell ref="M25:O25"/>
    <mergeCell ref="H127:I127"/>
    <mergeCell ref="G125:G126"/>
    <mergeCell ref="H128:I128"/>
    <mergeCell ref="A127:B127"/>
    <mergeCell ref="A128:B128"/>
    <mergeCell ref="A135:J135"/>
    <mergeCell ref="A136:J136"/>
    <mergeCell ref="A131:J131"/>
    <mergeCell ref="A132:J132"/>
    <mergeCell ref="A133:J133"/>
    <mergeCell ref="A134:J134"/>
    <mergeCell ref="J128:M128"/>
    <mergeCell ref="J127:M127"/>
    <mergeCell ref="J125:M126"/>
    <mergeCell ref="A125:B125"/>
    <mergeCell ref="A126:B126"/>
    <mergeCell ref="D47:E47"/>
    <mergeCell ref="D48:E48"/>
    <mergeCell ref="D49:E49"/>
    <mergeCell ref="D50:E50"/>
    <mergeCell ref="D58:E58"/>
    <mergeCell ref="D59:E59"/>
    <mergeCell ref="D60:E60"/>
    <mergeCell ref="D61:E61"/>
    <mergeCell ref="D69:E69"/>
    <mergeCell ref="A53:A54"/>
    <mergeCell ref="B53:B54"/>
    <mergeCell ref="C53:F53"/>
    <mergeCell ref="G53:G54"/>
    <mergeCell ref="D54:E54"/>
    <mergeCell ref="D55:E55"/>
    <mergeCell ref="D56:E56"/>
    <mergeCell ref="D57:E57"/>
    <mergeCell ref="B86:B87"/>
    <mergeCell ref="C86:F86"/>
    <mergeCell ref="G86:G87"/>
    <mergeCell ref="A75:A76"/>
    <mergeCell ref="B4:E4"/>
    <mergeCell ref="P4:P5"/>
    <mergeCell ref="B5:E5"/>
    <mergeCell ref="B6:E6"/>
    <mergeCell ref="B3:E3"/>
    <mergeCell ref="D32:E32"/>
    <mergeCell ref="G31:G32"/>
    <mergeCell ref="C31:F31"/>
    <mergeCell ref="D45:E45"/>
    <mergeCell ref="H31:K31"/>
    <mergeCell ref="H42:K42"/>
    <mergeCell ref="M10:O10"/>
    <mergeCell ref="M11:O11"/>
    <mergeCell ref="M12:O12"/>
    <mergeCell ref="M13:O13"/>
    <mergeCell ref="M14:O14"/>
    <mergeCell ref="M15:O15"/>
    <mergeCell ref="M16:O16"/>
    <mergeCell ref="M17:O17"/>
    <mergeCell ref="M18:O18"/>
    <mergeCell ref="M19:O19"/>
    <mergeCell ref="M20:O20"/>
    <mergeCell ref="M21:O21"/>
    <mergeCell ref="M22:O22"/>
    <mergeCell ref="A31:A32"/>
    <mergeCell ref="B31:B32"/>
    <mergeCell ref="A42:A43"/>
    <mergeCell ref="B42:B43"/>
    <mergeCell ref="C42:F42"/>
    <mergeCell ref="G42:G43"/>
    <mergeCell ref="D43:E43"/>
    <mergeCell ref="D44:E44"/>
    <mergeCell ref="D33:E33"/>
    <mergeCell ref="D34:E34"/>
    <mergeCell ref="D35:E35"/>
    <mergeCell ref="D36:E36"/>
    <mergeCell ref="D37:E37"/>
    <mergeCell ref="D38:E38"/>
    <mergeCell ref="D39:E39"/>
    <mergeCell ref="D46:E46"/>
    <mergeCell ref="D94:E94"/>
    <mergeCell ref="A64:A65"/>
    <mergeCell ref="B64:B65"/>
    <mergeCell ref="C64:F64"/>
    <mergeCell ref="G64:G65"/>
    <mergeCell ref="D65:E65"/>
    <mergeCell ref="D66:E66"/>
    <mergeCell ref="D67:E67"/>
    <mergeCell ref="D68:E68"/>
    <mergeCell ref="D72:E72"/>
    <mergeCell ref="D81:E81"/>
    <mergeCell ref="D82:E82"/>
    <mergeCell ref="D83:E83"/>
    <mergeCell ref="D91:E91"/>
    <mergeCell ref="D92:E92"/>
    <mergeCell ref="D93:E93"/>
    <mergeCell ref="D70:E70"/>
    <mergeCell ref="D71:E71"/>
    <mergeCell ref="D87:E87"/>
    <mergeCell ref="D88:E88"/>
    <mergeCell ref="D89:E89"/>
    <mergeCell ref="D90:E90"/>
    <mergeCell ref="A86:A87"/>
    <mergeCell ref="B75:B76"/>
    <mergeCell ref="C75:F75"/>
    <mergeCell ref="G75:G76"/>
    <mergeCell ref="D76:E76"/>
    <mergeCell ref="D77:E77"/>
    <mergeCell ref="D78:E78"/>
    <mergeCell ref="D79:E79"/>
    <mergeCell ref="D80:E80"/>
    <mergeCell ref="G108:G109"/>
    <mergeCell ref="D109:E109"/>
    <mergeCell ref="G120:G122"/>
    <mergeCell ref="A97:A98"/>
    <mergeCell ref="B97:B98"/>
    <mergeCell ref="C97:F97"/>
    <mergeCell ref="D102:E102"/>
    <mergeCell ref="D103:E103"/>
    <mergeCell ref="D104:E104"/>
    <mergeCell ref="D105:E105"/>
    <mergeCell ref="D101:E101"/>
    <mergeCell ref="D110:E110"/>
    <mergeCell ref="D111:E111"/>
    <mergeCell ref="D112:E112"/>
    <mergeCell ref="J124:M124"/>
    <mergeCell ref="J123:M123"/>
    <mergeCell ref="J120:M122"/>
    <mergeCell ref="J119:M119"/>
    <mergeCell ref="D98:E98"/>
    <mergeCell ref="D99:E99"/>
    <mergeCell ref="D100:E100"/>
    <mergeCell ref="A119:B119"/>
    <mergeCell ref="A120:B120"/>
    <mergeCell ref="A121:B121"/>
    <mergeCell ref="A122:B122"/>
    <mergeCell ref="A123:B123"/>
    <mergeCell ref="H120:I120"/>
    <mergeCell ref="D113:E113"/>
    <mergeCell ref="D114:E114"/>
    <mergeCell ref="D115:E115"/>
    <mergeCell ref="D116:E116"/>
    <mergeCell ref="H121:I121"/>
    <mergeCell ref="H119:I119"/>
    <mergeCell ref="G97:G98"/>
    <mergeCell ref="A124:B124"/>
    <mergeCell ref="A108:A109"/>
    <mergeCell ref="B108:B109"/>
    <mergeCell ref="C108:F108"/>
    <mergeCell ref="H53:K53"/>
    <mergeCell ref="H64:K64"/>
    <mergeCell ref="H75:K75"/>
    <mergeCell ref="H86:K86"/>
    <mergeCell ref="H97:K97"/>
    <mergeCell ref="H108:K108"/>
    <mergeCell ref="L31:O31"/>
    <mergeCell ref="L42:O42"/>
    <mergeCell ref="L53:O53"/>
    <mergeCell ref="L64:O64"/>
    <mergeCell ref="L75:O75"/>
    <mergeCell ref="L86:O86"/>
    <mergeCell ref="L97:O97"/>
    <mergeCell ref="L108:O108"/>
    <mergeCell ref="J150:M150"/>
    <mergeCell ref="J151:M151"/>
    <mergeCell ref="J152:M152"/>
    <mergeCell ref="J153:M153"/>
    <mergeCell ref="J154:M154"/>
    <mergeCell ref="J149:M149"/>
    <mergeCell ref="B154:E154"/>
    <mergeCell ref="B153:E153"/>
    <mergeCell ref="B152:E152"/>
    <mergeCell ref="B151:E151"/>
    <mergeCell ref="B150:E150"/>
    <mergeCell ref="B149:E149"/>
    <mergeCell ref="F149:G149"/>
    <mergeCell ref="F150:G150"/>
    <mergeCell ref="F151:G151"/>
    <mergeCell ref="F152:G152"/>
    <mergeCell ref="F153:G153"/>
    <mergeCell ref="F154:G154"/>
  </mergeCells>
  <phoneticPr fontId="2"/>
  <conditionalFormatting sqref="C120:G128">
    <cfRule type="expression" dxfId="307" priority="3">
      <formula>$P120="NG"</formula>
    </cfRule>
  </conditionalFormatting>
  <conditionalFormatting sqref="G120:G123">
    <cfRule type="expression" dxfId="306" priority="1">
      <formula>$P120="NG"</formula>
    </cfRule>
  </conditionalFormatting>
  <conditionalFormatting sqref="H33:K36">
    <cfRule type="expression" dxfId="305" priority="111">
      <formula>#REF!="新規"</formula>
    </cfRule>
    <cfRule type="expression" dxfId="304" priority="110">
      <formula>#REF!="追加"</formula>
    </cfRule>
  </conditionalFormatting>
  <conditionalFormatting sqref="H37:K39">
    <cfRule type="expression" dxfId="303" priority="141">
      <formula>#REF!="新規"</formula>
    </cfRule>
    <cfRule type="expression" dxfId="302" priority="121">
      <formula>#REF!="追加"</formula>
    </cfRule>
  </conditionalFormatting>
  <conditionalFormatting sqref="H44:K47">
    <cfRule type="expression" dxfId="301" priority="57">
      <formula>#REF!="新規"</formula>
    </cfRule>
    <cfRule type="expression" dxfId="300" priority="56">
      <formula>#REF!="追加"</formula>
    </cfRule>
  </conditionalFormatting>
  <conditionalFormatting sqref="H48:K50">
    <cfRule type="expression" dxfId="299" priority="61">
      <formula>#REF!="新規"</formula>
    </cfRule>
    <cfRule type="expression" dxfId="298" priority="60">
      <formula>#REF!="追加"</formula>
    </cfRule>
  </conditionalFormatting>
  <conditionalFormatting sqref="H55:K58">
    <cfRule type="expression" dxfId="297" priority="50">
      <formula>#REF!="追加"</formula>
    </cfRule>
    <cfRule type="expression" dxfId="296" priority="51">
      <formula>#REF!="新規"</formula>
    </cfRule>
  </conditionalFormatting>
  <conditionalFormatting sqref="H59:K61">
    <cfRule type="expression" dxfId="295" priority="55">
      <formula>#REF!="新規"</formula>
    </cfRule>
    <cfRule type="expression" dxfId="294" priority="54">
      <formula>#REF!="追加"</formula>
    </cfRule>
  </conditionalFormatting>
  <conditionalFormatting sqref="H66:K69">
    <cfRule type="expression" dxfId="293" priority="44">
      <formula>#REF!="追加"</formula>
    </cfRule>
    <cfRule type="expression" dxfId="292" priority="45">
      <formula>#REF!="新規"</formula>
    </cfRule>
  </conditionalFormatting>
  <conditionalFormatting sqref="H70:K72">
    <cfRule type="expression" dxfId="291" priority="48">
      <formula>#REF!="追加"</formula>
    </cfRule>
    <cfRule type="expression" dxfId="290" priority="49">
      <formula>#REF!="新規"</formula>
    </cfRule>
  </conditionalFormatting>
  <conditionalFormatting sqref="H77:K80">
    <cfRule type="expression" dxfId="289" priority="38">
      <formula>#REF!="追加"</formula>
    </cfRule>
    <cfRule type="expression" dxfId="288" priority="39">
      <formula>#REF!="新規"</formula>
    </cfRule>
  </conditionalFormatting>
  <conditionalFormatting sqref="H81:K83">
    <cfRule type="expression" dxfId="287" priority="42">
      <formula>#REF!="追加"</formula>
    </cfRule>
    <cfRule type="expression" dxfId="286" priority="43">
      <formula>#REF!="新規"</formula>
    </cfRule>
  </conditionalFormatting>
  <conditionalFormatting sqref="H88:K91">
    <cfRule type="expression" dxfId="285" priority="32">
      <formula>#REF!="追加"</formula>
    </cfRule>
    <cfRule type="expression" dxfId="284" priority="33">
      <formula>#REF!="新規"</formula>
    </cfRule>
  </conditionalFormatting>
  <conditionalFormatting sqref="H92:K94">
    <cfRule type="expression" dxfId="283" priority="36">
      <formula>#REF!="追加"</formula>
    </cfRule>
    <cfRule type="expression" dxfId="282" priority="37">
      <formula>#REF!="新規"</formula>
    </cfRule>
  </conditionalFormatting>
  <conditionalFormatting sqref="H99:K102">
    <cfRule type="expression" dxfId="281" priority="26">
      <formula>#REF!="追加"</formula>
    </cfRule>
    <cfRule type="expression" dxfId="280" priority="27">
      <formula>#REF!="新規"</formula>
    </cfRule>
  </conditionalFormatting>
  <conditionalFormatting sqref="H103:K105">
    <cfRule type="expression" dxfId="279" priority="31">
      <formula>#REF!="新規"</formula>
    </cfRule>
    <cfRule type="expression" dxfId="278" priority="30">
      <formula>#REF!="追加"</formula>
    </cfRule>
  </conditionalFormatting>
  <conditionalFormatting sqref="H110:K113">
    <cfRule type="expression" dxfId="277" priority="20">
      <formula>#REF!="追加"</formula>
    </cfRule>
    <cfRule type="expression" dxfId="276" priority="21">
      <formula>#REF!="新規"</formula>
    </cfRule>
  </conditionalFormatting>
  <conditionalFormatting sqref="H114:K116">
    <cfRule type="expression" dxfId="275" priority="24">
      <formula>#REF!="追加"</formula>
    </cfRule>
    <cfRule type="expression" dxfId="274" priority="25">
      <formula>#REF!="新規"</formula>
    </cfRule>
  </conditionalFormatting>
  <conditionalFormatting sqref="J35:K36 J39:K39">
    <cfRule type="expression" dxfId="273" priority="113">
      <formula>#REF!="新規"</formula>
    </cfRule>
    <cfRule type="expression" dxfId="272" priority="112">
      <formula>#REF!="追加"</formula>
    </cfRule>
  </conditionalFormatting>
  <conditionalFormatting sqref="J46:K47 J50:K50">
    <cfRule type="expression" dxfId="271" priority="58">
      <formula>#REF!="追加"</formula>
    </cfRule>
    <cfRule type="expression" dxfId="270" priority="59">
      <formula>#REF!="新規"</formula>
    </cfRule>
  </conditionalFormatting>
  <conditionalFormatting sqref="J57:K58 J61:K61">
    <cfRule type="expression" dxfId="269" priority="52">
      <formula>#REF!="追加"</formula>
    </cfRule>
    <cfRule type="expression" dxfId="268" priority="53">
      <formula>#REF!="新規"</formula>
    </cfRule>
  </conditionalFormatting>
  <conditionalFormatting sqref="J68:K69 J72:K72">
    <cfRule type="expression" dxfId="267" priority="46">
      <formula>#REF!="追加"</formula>
    </cfRule>
    <cfRule type="expression" dxfId="266" priority="47">
      <formula>#REF!="新規"</formula>
    </cfRule>
  </conditionalFormatting>
  <conditionalFormatting sqref="J79:K80 J83:K83">
    <cfRule type="expression" dxfId="265" priority="41">
      <formula>#REF!="新規"</formula>
    </cfRule>
    <cfRule type="expression" dxfId="264" priority="40">
      <formula>#REF!="追加"</formula>
    </cfRule>
  </conditionalFormatting>
  <conditionalFormatting sqref="J90:K91 J94:K94">
    <cfRule type="expression" dxfId="263" priority="35">
      <formula>#REF!="新規"</formula>
    </cfRule>
    <cfRule type="expression" dxfId="262" priority="34">
      <formula>#REF!="追加"</formula>
    </cfRule>
  </conditionalFormatting>
  <conditionalFormatting sqref="J101:K102 J105:K105">
    <cfRule type="expression" dxfId="261" priority="29">
      <formula>#REF!="新規"</formula>
    </cfRule>
    <cfRule type="expression" dxfId="260" priority="28">
      <formula>#REF!="追加"</formula>
    </cfRule>
  </conditionalFormatting>
  <conditionalFormatting sqref="J112:K113 J116:K116">
    <cfRule type="expression" dxfId="259" priority="23">
      <formula>#REF!="新規"</formula>
    </cfRule>
    <cfRule type="expression" dxfId="258" priority="22">
      <formula>#REF!="追加"</formula>
    </cfRule>
  </conditionalFormatting>
  <conditionalFormatting sqref="J40:O41 J51:O52 J62:O63 J73:O74 J84:O84 J95:O96 J106:O107 J117:O117">
    <cfRule type="expression" dxfId="257" priority="181">
      <formula>$I40="追加"</formula>
    </cfRule>
    <cfRule type="expression" dxfId="256" priority="182">
      <formula>$I40="新規"</formula>
    </cfRule>
  </conditionalFormatting>
  <conditionalFormatting sqref="K85:O85 I85">
    <cfRule type="expression" dxfId="255" priority="190">
      <formula>#REF!="新規"</formula>
    </cfRule>
    <cfRule type="expression" dxfId="254" priority="189">
      <formula>#REF!="追加"</formula>
    </cfRule>
  </conditionalFormatting>
  <conditionalFormatting sqref="L40:O41 L51:O52 L62:O63 L73:O74 L84:O84 L95:O96 L106:O107 L117:O117">
    <cfRule type="expression" dxfId="253" priority="149">
      <formula>$I40="追加"</formula>
    </cfRule>
    <cfRule type="expression" dxfId="252" priority="150">
      <formula>$I40="新規"</formula>
    </cfRule>
  </conditionalFormatting>
  <conditionalFormatting sqref="L85:O85">
    <cfRule type="expression" dxfId="251" priority="185">
      <formula>#REF!="追加"</formula>
    </cfRule>
    <cfRule type="expression" dxfId="250" priority="186">
      <formula>#REF!="新規"</formula>
    </cfRule>
  </conditionalFormatting>
  <conditionalFormatting sqref="P3">
    <cfRule type="expression" dxfId="249" priority="131">
      <formula>$P3="要修正！"</formula>
    </cfRule>
    <cfRule type="expression" dxfId="248" priority="130">
      <formula>$P3&lt;&gt;"要修正！"</formula>
    </cfRule>
  </conditionalFormatting>
  <conditionalFormatting sqref="P4:P5">
    <cfRule type="expression" dxfId="247" priority="108">
      <formula>$P$3="要修正！"</formula>
    </cfRule>
  </conditionalFormatting>
  <conditionalFormatting sqref="P144">
    <cfRule type="expression" dxfId="246" priority="125">
      <formula>P144="NG"</formula>
    </cfRule>
  </conditionalFormatting>
  <conditionalFormatting sqref="P33:R41">
    <cfRule type="expression" dxfId="245" priority="120">
      <formula>P33="NG"</formula>
    </cfRule>
  </conditionalFormatting>
  <conditionalFormatting sqref="P44:R52">
    <cfRule type="expression" dxfId="244" priority="18">
      <formula>P44="NG"</formula>
    </cfRule>
  </conditionalFormatting>
  <conditionalFormatting sqref="P55:R63">
    <cfRule type="expression" dxfId="243" priority="13">
      <formula>P55="NG"</formula>
    </cfRule>
  </conditionalFormatting>
  <conditionalFormatting sqref="P66:R74 P75:Q83">
    <cfRule type="expression" dxfId="242" priority="16">
      <formula>P66="NG"</formula>
    </cfRule>
  </conditionalFormatting>
  <conditionalFormatting sqref="P88:R96">
    <cfRule type="expression" dxfId="241" priority="9">
      <formula>P88="NG"</formula>
    </cfRule>
  </conditionalFormatting>
  <conditionalFormatting sqref="P99:R107">
    <cfRule type="expression" dxfId="240" priority="7">
      <formula>P99="NG"</formula>
    </cfRule>
  </conditionalFormatting>
  <conditionalFormatting sqref="P110:R117">
    <cfRule type="expression" dxfId="239" priority="5">
      <formula>P110="NG"</formula>
    </cfRule>
  </conditionalFormatting>
  <conditionalFormatting sqref="P120:R120 Q120:R122">
    <cfRule type="expression" dxfId="238" priority="176">
      <formula>#REF!="NG"</formula>
    </cfRule>
  </conditionalFormatting>
  <conditionalFormatting sqref="P120:R128 P128:Q128">
    <cfRule type="expression" dxfId="237" priority="62">
      <formula>P120="NG"</formula>
    </cfRule>
  </conditionalFormatting>
  <conditionalFormatting sqref="P121:R122">
    <cfRule type="expression" dxfId="236" priority="173">
      <formula>$P29="NG"</formula>
    </cfRule>
  </conditionalFormatting>
  <conditionalFormatting sqref="P123:R127 P128:Q128">
    <cfRule type="expression" dxfId="235" priority="63">
      <formula>#REF!="NG"</formula>
    </cfRule>
  </conditionalFormatting>
  <conditionalFormatting sqref="P125:R126">
    <cfRule type="expression" dxfId="234" priority="138">
      <formula>$P30="NG"</formula>
    </cfRule>
  </conditionalFormatting>
  <conditionalFormatting sqref="P127:R128">
    <cfRule type="expression" dxfId="233" priority="136">
      <formula>$P31="NG"</formula>
    </cfRule>
  </conditionalFormatting>
  <conditionalFormatting sqref="R77:R83 P84:R85">
    <cfRule type="expression" dxfId="232" priority="11">
      <formula>P77="NG"</formula>
    </cfRule>
  </conditionalFormatting>
  <conditionalFormatting sqref="T57 T76:T80 T86:T88 T98:T102 T109:T111">
    <cfRule type="expression" dxfId="231" priority="139">
      <formula>T57="NG"</formula>
    </cfRule>
  </conditionalFormatting>
  <dataValidations count="12">
    <dataValidation type="list" allowBlank="1" showInputMessage="1" showErrorMessage="1" sqref="K132:K138" xr:uid="{5F4FB0C6-3C97-44B5-B7D1-DFF9AF510D05}">
      <formula1>$P$131:$P$132</formula1>
    </dataValidation>
    <dataValidation type="list" allowBlank="1" showInputMessage="1" showErrorMessage="1" sqref="C44:C50" xr:uid="{45856202-ACDA-4588-BD4E-A6D11F7C0811}">
      <formula1>$T$44:$T$46</formula1>
    </dataValidation>
    <dataValidation type="list" allowBlank="1" showInputMessage="1" showErrorMessage="1" sqref="C55:C61" xr:uid="{A2C874B9-61D9-4AB1-AD18-E09A7279BEFE}">
      <formula1>$T$55:$T$58</formula1>
    </dataValidation>
    <dataValidation type="list" allowBlank="1" showInputMessage="1" showErrorMessage="1" sqref="C66:C72" xr:uid="{4024DB7E-B1B3-472A-A7C3-70043CB5E384}">
      <formula1>$T$66:$T$68</formula1>
    </dataValidation>
    <dataValidation type="list" allowBlank="1" showInputMessage="1" showErrorMessage="1" sqref="C77:C83" xr:uid="{19D38258-7508-4A1F-9AD8-1F5ECDB09AA5}">
      <formula1>$T$77:$T$80</formula1>
    </dataValidation>
    <dataValidation type="list" allowBlank="1" showInputMessage="1" showErrorMessage="1" sqref="C88:C94" xr:uid="{50C705B7-ABDA-4643-8344-9C0C72C7B82B}">
      <formula1>$T$87:$T$88</formula1>
    </dataValidation>
    <dataValidation type="list" allowBlank="1" showInputMessage="1" showErrorMessage="1" sqref="C110:C116" xr:uid="{E2B808FF-F514-490A-9663-892FBF0278E7}">
      <formula1>$T$110:$T$111</formula1>
    </dataValidation>
    <dataValidation type="list" allowBlank="1" showInputMessage="1" showErrorMessage="1" sqref="B33:B39 B110:B116 B99:B105 B88:B94 B77:B83 B66:B72 B55:B61 B44:B50" xr:uid="{4A6182A3-4E9E-4582-A08A-D3BCFC84B7A2}">
      <formula1>$T$33:$T$34</formula1>
    </dataValidation>
    <dataValidation type="list" allowBlank="1" showInputMessage="1" showErrorMessage="1" sqref="C33:C39" xr:uid="{55F780AD-EB13-457B-A8E8-62CE09C09D89}">
      <formula1>$U$33:$U$36</formula1>
    </dataValidation>
    <dataValidation type="list" allowBlank="1" showInputMessage="1" showErrorMessage="1" sqref="C99:C105" xr:uid="{23AF8732-A137-41EE-BCCC-B50FFB4D02CB}">
      <formula1>$T$99:$T$102</formula1>
    </dataValidation>
    <dataValidation type="list" allowBlank="1" showInputMessage="1" showErrorMessage="1" sqref="B11:B25" xr:uid="{360384F8-33AE-48E4-8573-F37614169FC9}">
      <formula1>$P$11:$P$18</formula1>
    </dataValidation>
    <dataValidation type="list" allowBlank="1" showInputMessage="1" showErrorMessage="1" sqref="D27 D11:D25" xr:uid="{1400F2A6-A9CC-4057-8E52-EB81671A0FC5}">
      <formula1>$Q$11:$Q$13</formula1>
    </dataValidation>
  </dataValidations>
  <pageMargins left="0.70866141732283472" right="0.70866141732283472" top="0.62992125984251968" bottom="0.74803149606299213" header="0.31496062992125984" footer="0.31496062992125984"/>
  <pageSetup paperSize="9" scale="60" fitToHeight="0" orientation="landscape" r:id="rId1"/>
  <headerFooter>
    <oddHeader>&amp;L様式第1号別添1&amp;R事業参加者用（事業参加者→事業実施主体）</oddHeader>
  </headerFooter>
  <rowBreaks count="5" manualBreakCount="5">
    <brk id="28" max="14" man="1"/>
    <brk id="62" max="14" man="1"/>
    <brk id="95" max="14" man="1"/>
    <brk id="128" max="14" man="1"/>
    <brk id="154" max="14" man="1"/>
  </rowBreaks>
  <colBreaks count="1" manualBreakCount="1">
    <brk id="26" max="81" man="1"/>
  </colBreaks>
  <extLst>
    <ext xmlns:x14="http://schemas.microsoft.com/office/spreadsheetml/2009/9/main" uri="{CCE6A557-97BC-4b89-ADB6-D9C93CAAB3DF}">
      <x14:dataValidations xmlns:xm="http://schemas.microsoft.com/office/excel/2006/main" count="6">
        <x14:dataValidation type="list" allowBlank="1" showInputMessage="1" showErrorMessage="1" xr:uid="{14974775-33AB-49DD-97AE-846DD082373A}">
          <x14:formula1>
            <xm:f>リスト!$H$2:$H$4</xm:f>
          </x14:formula1>
          <xm:sqref>A144:A146 J33:K39 L107:O107 L52:O52 J99:K105 L63:O63 J77:K83 L74:O74 J44:K50 L85:O85 J55:K61 L96:O96 J66:K72 J88:K94 J110:K116</xm:sqref>
        </x14:dataValidation>
        <x14:dataValidation type="list" allowBlank="1" showInputMessage="1" showErrorMessage="1" xr:uid="{1645BD76-9294-44D9-9B80-48B65670DB20}">
          <x14:formula1>
            <xm:f>リスト!$G$2:$G$4</xm:f>
          </x14:formula1>
          <xm:sqref>G88:G94 G99:G105 I52 G33:G39 I63 G44:G50 I74 G55:G61 G66:G72 I96 G77:G83 I107 G110:G116</xm:sqref>
        </x14:dataValidation>
        <x14:dataValidation type="list" allowBlank="1" showInputMessage="1" showErrorMessage="1" xr:uid="{E3D526FC-60F9-4301-BA24-FD399B55E4E5}">
          <x14:formula1>
            <xm:f>リスト!$C$2:$C$4</xm:f>
          </x14:formula1>
          <xm:sqref>B107 B96 B52 B63 B74 B85</xm:sqref>
        </x14:dataValidation>
        <x14:dataValidation type="list" allowBlank="1" showInputMessage="1" showErrorMessage="1" xr:uid="{7E365EFF-521D-4568-B4DC-9AACB41C2EFE}">
          <x14:formula1>
            <xm:f>リスト!$E$2:$E$22</xm:f>
          </x14:formula1>
          <xm:sqref>D107 D96 D52 D63 D74 D85</xm:sqref>
        </x14:dataValidation>
        <x14:dataValidation type="list" allowBlank="1" showInputMessage="1" showErrorMessage="1" xr:uid="{3FD3D0A1-7AA4-428C-AC3B-4B913FFF2DA6}">
          <x14:formula1>
            <xm:f>リスト!$D$2:$D$3</xm:f>
          </x14:formula1>
          <xm:sqref>C107 C96 C52 C63 C74 C85</xm:sqref>
        </x14:dataValidation>
        <x14:dataValidation type="list" allowBlank="1" showInputMessage="1" showErrorMessage="1" xr:uid="{6207CF64-A73A-440E-BC69-79FCBB45587F}">
          <x14:formula1>
            <xm:f>リスト!$H$2:$H$3</xm:f>
          </x14:formula1>
          <xm:sqref>A150:A154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29FB-74D8-4801-A8BE-3AF9FD8979F2}">
  <sheetPr>
    <pageSetUpPr fitToPage="1"/>
  </sheetPr>
  <dimension ref="A1:W154"/>
  <sheetViews>
    <sheetView tabSelected="1" view="pageBreakPreview" zoomScale="80" zoomScaleNormal="100" zoomScaleSheetLayoutView="80" workbookViewId="0">
      <selection activeCell="I4" sqref="I4"/>
    </sheetView>
  </sheetViews>
  <sheetFormatPr defaultColWidth="9" defaultRowHeight="22.5" customHeight="1" x14ac:dyDescent="0.2"/>
  <cols>
    <col min="1" max="15" width="14.6640625" style="48" customWidth="1"/>
    <col min="16" max="16" width="23.21875" style="49" customWidth="1"/>
    <col min="17" max="17" width="23.44140625" style="48" bestFit="1" customWidth="1"/>
    <col min="18" max="18" width="18.88671875" style="48" bestFit="1" customWidth="1"/>
    <col min="19" max="19" width="11.109375" style="48" bestFit="1" customWidth="1"/>
    <col min="20" max="20" width="27.21875" style="48" customWidth="1"/>
    <col min="21" max="21" width="8.88671875" style="48" customWidth="1"/>
    <col min="22" max="16384" width="9" style="48"/>
  </cols>
  <sheetData>
    <row r="1" spans="1:19" s="35" customFormat="1" ht="22.5" customHeight="1" x14ac:dyDescent="0.2">
      <c r="A1" s="203" t="s">
        <v>285</v>
      </c>
      <c r="B1" s="203"/>
      <c r="C1" s="203"/>
      <c r="D1" s="203"/>
      <c r="E1" s="203"/>
      <c r="F1" s="203"/>
      <c r="G1" s="203"/>
      <c r="H1" s="203"/>
      <c r="I1" s="203"/>
      <c r="J1" s="203"/>
      <c r="K1" s="203"/>
      <c r="L1" s="203"/>
      <c r="M1" s="203"/>
      <c r="N1" s="203"/>
      <c r="O1" s="203"/>
      <c r="P1" s="34" t="s">
        <v>58</v>
      </c>
    </row>
    <row r="2" spans="1:19" s="36" customFormat="1" ht="13.2" x14ac:dyDescent="0.2">
      <c r="A2" s="36" t="s">
        <v>89</v>
      </c>
      <c r="F2" s="37"/>
      <c r="P2" s="38"/>
    </row>
    <row r="3" spans="1:19" s="36" customFormat="1" ht="22.5" customHeight="1" x14ac:dyDescent="0.2">
      <c r="A3" s="39" t="s">
        <v>31</v>
      </c>
      <c r="B3" s="191"/>
      <c r="C3" s="192"/>
      <c r="D3" s="192"/>
      <c r="E3" s="193"/>
      <c r="F3" s="40"/>
      <c r="G3" s="40"/>
      <c r="H3" s="40"/>
      <c r="I3" s="40"/>
      <c r="J3" s="40"/>
      <c r="K3" s="40"/>
      <c r="L3" s="40"/>
      <c r="M3" s="41"/>
      <c r="N3" s="40" t="s">
        <v>148</v>
      </c>
      <c r="O3" s="40"/>
      <c r="P3" s="18" t="str">
        <f>IF(COUNTIF(P33:R154,"NG"),"要修正！","クリア ! ")</f>
        <v xml:space="preserve">クリア ! </v>
      </c>
      <c r="Q3" s="36" t="s">
        <v>113</v>
      </c>
      <c r="S3" s="38"/>
    </row>
    <row r="4" spans="1:19" s="36" customFormat="1" ht="22.5" customHeight="1" x14ac:dyDescent="0.2">
      <c r="A4" s="39" t="s">
        <v>30</v>
      </c>
      <c r="B4" s="191"/>
      <c r="C4" s="192"/>
      <c r="D4" s="192"/>
      <c r="E4" s="193"/>
      <c r="F4" s="40"/>
      <c r="G4" s="40"/>
      <c r="H4" s="40"/>
      <c r="I4" s="40"/>
      <c r="J4" s="40"/>
      <c r="K4" s="40"/>
      <c r="L4" s="40"/>
      <c r="M4" s="42"/>
      <c r="N4" s="40" t="s">
        <v>145</v>
      </c>
      <c r="O4" s="40"/>
      <c r="P4" s="194" t="str">
        <f>IF(P3="要修正！","※「クリア！」になるようNG箇所を修正してください。","")</f>
        <v/>
      </c>
    </row>
    <row r="5" spans="1:19" s="36" customFormat="1" ht="22.5" customHeight="1" x14ac:dyDescent="0.2">
      <c r="A5" s="39" t="s">
        <v>32</v>
      </c>
      <c r="B5" s="196"/>
      <c r="C5" s="192"/>
      <c r="D5" s="192"/>
      <c r="E5" s="193"/>
      <c r="F5" s="40"/>
      <c r="G5" s="40"/>
      <c r="H5" s="40"/>
      <c r="I5" s="40"/>
      <c r="J5" s="40"/>
      <c r="K5" s="40"/>
      <c r="L5" s="40"/>
      <c r="M5" s="43"/>
      <c r="N5" s="40" t="s">
        <v>146</v>
      </c>
      <c r="O5" s="40"/>
      <c r="P5" s="195"/>
    </row>
    <row r="6" spans="1:19" s="36" customFormat="1" ht="22.5" customHeight="1" x14ac:dyDescent="0.2">
      <c r="A6" s="39" t="s">
        <v>33</v>
      </c>
      <c r="B6" s="191"/>
      <c r="C6" s="192"/>
      <c r="D6" s="192"/>
      <c r="E6" s="193"/>
      <c r="F6" s="40"/>
      <c r="G6" s="40"/>
      <c r="H6" s="40"/>
      <c r="I6" s="40"/>
      <c r="J6" s="40"/>
      <c r="K6" s="40"/>
      <c r="L6" s="40"/>
      <c r="M6" s="44"/>
      <c r="N6" s="40" t="s">
        <v>147</v>
      </c>
      <c r="O6" s="40"/>
      <c r="P6" s="45"/>
      <c r="Q6" s="46"/>
    </row>
    <row r="7" spans="1:19" s="36" customFormat="1" ht="22.5" customHeight="1" x14ac:dyDescent="0.2">
      <c r="E7" s="47"/>
      <c r="F7" s="47"/>
      <c r="G7" s="47"/>
      <c r="H7" s="47"/>
      <c r="I7" s="47"/>
      <c r="J7" s="47"/>
      <c r="K7" s="47"/>
      <c r="L7" s="47"/>
      <c r="M7" s="47"/>
      <c r="N7" s="47"/>
      <c r="O7" s="47"/>
      <c r="P7" s="45"/>
      <c r="Q7" s="46"/>
    </row>
    <row r="8" spans="1:19" ht="22.5" customHeight="1" x14ac:dyDescent="0.2">
      <c r="A8" s="48" t="s">
        <v>144</v>
      </c>
    </row>
    <row r="9" spans="1:19" ht="22.5" customHeight="1" x14ac:dyDescent="0.2">
      <c r="F9" s="164" t="s">
        <v>170</v>
      </c>
      <c r="G9" s="164"/>
      <c r="H9" s="164"/>
      <c r="I9" s="164"/>
      <c r="J9" s="164" t="s">
        <v>235</v>
      </c>
      <c r="K9" s="164"/>
      <c r="L9" s="164"/>
    </row>
    <row r="10" spans="1:19" s="17" customFormat="1" ht="22.5" customHeight="1" x14ac:dyDescent="0.2">
      <c r="A10" s="50" t="s">
        <v>118</v>
      </c>
      <c r="B10" s="50" t="s">
        <v>139</v>
      </c>
      <c r="C10" s="50" t="s">
        <v>197</v>
      </c>
      <c r="D10" s="50" t="s">
        <v>119</v>
      </c>
      <c r="E10" s="50" t="s">
        <v>6</v>
      </c>
      <c r="F10" s="53" t="s">
        <v>275</v>
      </c>
      <c r="G10" s="53" t="s">
        <v>276</v>
      </c>
      <c r="H10" s="51" t="s">
        <v>277</v>
      </c>
      <c r="I10" s="96" t="s">
        <v>150</v>
      </c>
      <c r="J10" s="51" t="s">
        <v>278</v>
      </c>
      <c r="K10" s="52" t="s">
        <v>279</v>
      </c>
      <c r="L10" s="96" t="s">
        <v>149</v>
      </c>
      <c r="M10" s="155" t="s">
        <v>243</v>
      </c>
      <c r="N10" s="155"/>
      <c r="O10" s="167"/>
      <c r="P10" s="50" t="s">
        <v>250</v>
      </c>
      <c r="Q10" s="86" t="s">
        <v>119</v>
      </c>
      <c r="S10" s="48"/>
    </row>
    <row r="11" spans="1:19" s="17" customFormat="1" ht="22.5" customHeight="1" x14ac:dyDescent="0.2">
      <c r="A11" s="50">
        <v>1</v>
      </c>
      <c r="B11" s="54"/>
      <c r="C11" s="55"/>
      <c r="D11" s="56"/>
      <c r="E11" s="30"/>
      <c r="F11" s="6"/>
      <c r="G11" s="6"/>
      <c r="H11" s="26">
        <f>G11-F11</f>
        <v>0</v>
      </c>
      <c r="I11" s="57"/>
      <c r="J11" s="58"/>
      <c r="K11" s="25">
        <f>J11-F11</f>
        <v>0</v>
      </c>
      <c r="L11" s="59"/>
      <c r="M11" s="197"/>
      <c r="N11" s="197"/>
      <c r="O11" s="198"/>
      <c r="P11" s="60" t="s">
        <v>252</v>
      </c>
      <c r="Q11" s="91" t="s">
        <v>156</v>
      </c>
      <c r="S11" s="48"/>
    </row>
    <row r="12" spans="1:19" s="17" customFormat="1" ht="22.5" customHeight="1" x14ac:dyDescent="0.2">
      <c r="A12" s="50">
        <v>2</v>
      </c>
      <c r="B12" s="54"/>
      <c r="C12" s="55"/>
      <c r="D12" s="56"/>
      <c r="E12" s="30"/>
      <c r="F12" s="6"/>
      <c r="G12" s="6"/>
      <c r="H12" s="26">
        <f t="shared" ref="H12:H25" si="0">G12-F12</f>
        <v>0</v>
      </c>
      <c r="I12" s="57"/>
      <c r="J12" s="58"/>
      <c r="K12" s="25">
        <f t="shared" ref="K12:K25" si="1">J12-F12</f>
        <v>0</v>
      </c>
      <c r="L12" s="59"/>
      <c r="M12" s="197"/>
      <c r="N12" s="197"/>
      <c r="O12" s="198"/>
      <c r="P12" s="60" t="s">
        <v>251</v>
      </c>
      <c r="Q12" s="91" t="s">
        <v>158</v>
      </c>
      <c r="S12" s="48"/>
    </row>
    <row r="13" spans="1:19" s="17" customFormat="1" ht="22.5" customHeight="1" x14ac:dyDescent="0.2">
      <c r="A13" s="50">
        <v>3</v>
      </c>
      <c r="B13" s="54"/>
      <c r="C13" s="55"/>
      <c r="D13" s="56"/>
      <c r="E13" s="30"/>
      <c r="F13" s="6"/>
      <c r="G13" s="6"/>
      <c r="H13" s="26">
        <f t="shared" si="0"/>
        <v>0</v>
      </c>
      <c r="I13" s="57"/>
      <c r="J13" s="58"/>
      <c r="K13" s="25">
        <f t="shared" si="1"/>
        <v>0</v>
      </c>
      <c r="L13" s="59"/>
      <c r="M13" s="197"/>
      <c r="N13" s="197"/>
      <c r="O13" s="198"/>
      <c r="P13" s="60" t="s">
        <v>253</v>
      </c>
      <c r="Q13" s="91" t="s">
        <v>157</v>
      </c>
      <c r="S13" s="48"/>
    </row>
    <row r="14" spans="1:19" s="17" customFormat="1" ht="22.5" customHeight="1" x14ac:dyDescent="0.2">
      <c r="A14" s="50">
        <v>4</v>
      </c>
      <c r="B14" s="54"/>
      <c r="C14" s="55"/>
      <c r="D14" s="56"/>
      <c r="E14" s="30"/>
      <c r="F14" s="6"/>
      <c r="G14" s="6"/>
      <c r="H14" s="26">
        <f t="shared" si="0"/>
        <v>0</v>
      </c>
      <c r="I14" s="57"/>
      <c r="J14" s="58"/>
      <c r="K14" s="25">
        <f t="shared" si="1"/>
        <v>0</v>
      </c>
      <c r="L14" s="59"/>
      <c r="M14" s="197"/>
      <c r="N14" s="197"/>
      <c r="O14" s="198"/>
      <c r="P14" s="60" t="s">
        <v>254</v>
      </c>
      <c r="S14" s="48"/>
    </row>
    <row r="15" spans="1:19" s="17" customFormat="1" ht="22.5" customHeight="1" x14ac:dyDescent="0.2">
      <c r="A15" s="50">
        <v>5</v>
      </c>
      <c r="B15" s="54"/>
      <c r="C15" s="55"/>
      <c r="D15" s="56"/>
      <c r="E15" s="30"/>
      <c r="F15" s="6"/>
      <c r="G15" s="6"/>
      <c r="H15" s="26">
        <f t="shared" si="0"/>
        <v>0</v>
      </c>
      <c r="I15" s="57"/>
      <c r="J15" s="58"/>
      <c r="K15" s="25">
        <f t="shared" si="1"/>
        <v>0</v>
      </c>
      <c r="L15" s="59"/>
      <c r="M15" s="197"/>
      <c r="N15" s="197"/>
      <c r="O15" s="198"/>
      <c r="P15" s="60" t="s">
        <v>255</v>
      </c>
      <c r="Q15" s="61"/>
      <c r="S15" s="48"/>
    </row>
    <row r="16" spans="1:19" s="17" customFormat="1" ht="22.5" customHeight="1" x14ac:dyDescent="0.2">
      <c r="A16" s="50">
        <v>6</v>
      </c>
      <c r="B16" s="54"/>
      <c r="C16" s="55"/>
      <c r="D16" s="56"/>
      <c r="E16" s="30"/>
      <c r="F16" s="6"/>
      <c r="G16" s="62"/>
      <c r="H16" s="26">
        <f t="shared" si="0"/>
        <v>0</v>
      </c>
      <c r="I16" s="57"/>
      <c r="J16" s="58"/>
      <c r="K16" s="25">
        <f t="shared" si="1"/>
        <v>0</v>
      </c>
      <c r="L16" s="59"/>
      <c r="M16" s="197"/>
      <c r="N16" s="197"/>
      <c r="O16" s="198"/>
      <c r="P16" s="60" t="s">
        <v>256</v>
      </c>
      <c r="Q16" s="61"/>
      <c r="S16" s="48"/>
    </row>
    <row r="17" spans="1:22" s="17" customFormat="1" ht="22.5" customHeight="1" x14ac:dyDescent="0.2">
      <c r="A17" s="50">
        <v>7</v>
      </c>
      <c r="B17" s="54"/>
      <c r="C17" s="55"/>
      <c r="D17" s="56"/>
      <c r="E17" s="30"/>
      <c r="F17" s="6"/>
      <c r="G17" s="6"/>
      <c r="H17" s="26">
        <f t="shared" si="0"/>
        <v>0</v>
      </c>
      <c r="I17" s="57"/>
      <c r="J17" s="58"/>
      <c r="K17" s="25">
        <f t="shared" si="1"/>
        <v>0</v>
      </c>
      <c r="L17" s="59"/>
      <c r="M17" s="197"/>
      <c r="N17" s="197"/>
      <c r="O17" s="198"/>
      <c r="P17" s="60" t="s">
        <v>257</v>
      </c>
      <c r="Q17" s="61"/>
      <c r="S17" s="48"/>
    </row>
    <row r="18" spans="1:22" s="17" customFormat="1" ht="22.5" customHeight="1" x14ac:dyDescent="0.2">
      <c r="A18" s="50">
        <v>8</v>
      </c>
      <c r="B18" s="54"/>
      <c r="C18" s="55"/>
      <c r="D18" s="56"/>
      <c r="E18" s="30"/>
      <c r="F18" s="6"/>
      <c r="G18" s="6"/>
      <c r="H18" s="26">
        <f t="shared" si="0"/>
        <v>0</v>
      </c>
      <c r="I18" s="57"/>
      <c r="J18" s="58"/>
      <c r="K18" s="25">
        <f t="shared" si="1"/>
        <v>0</v>
      </c>
      <c r="L18" s="59"/>
      <c r="M18" s="197"/>
      <c r="N18" s="197"/>
      <c r="O18" s="198"/>
      <c r="P18" s="60" t="s">
        <v>258</v>
      </c>
      <c r="Q18" s="61"/>
      <c r="S18" s="48"/>
    </row>
    <row r="19" spans="1:22" ht="22.5" customHeight="1" x14ac:dyDescent="0.2">
      <c r="A19" s="50">
        <v>9</v>
      </c>
      <c r="B19" s="54"/>
      <c r="C19" s="24"/>
      <c r="D19" s="56"/>
      <c r="E19" s="2"/>
      <c r="F19" s="31"/>
      <c r="G19" s="31"/>
      <c r="H19" s="26">
        <f t="shared" si="0"/>
        <v>0</v>
      </c>
      <c r="I19" s="19"/>
      <c r="J19" s="28"/>
      <c r="K19" s="25">
        <f t="shared" si="1"/>
        <v>0</v>
      </c>
      <c r="L19" s="23"/>
      <c r="M19" s="197"/>
      <c r="N19" s="197"/>
      <c r="O19" s="197"/>
      <c r="P19" s="17"/>
      <c r="Q19" s="61"/>
    </row>
    <row r="20" spans="1:22" ht="22.5" customHeight="1" x14ac:dyDescent="0.2">
      <c r="A20" s="50">
        <v>10</v>
      </c>
      <c r="B20" s="54"/>
      <c r="C20" s="24"/>
      <c r="D20" s="56"/>
      <c r="E20" s="2"/>
      <c r="F20" s="31"/>
      <c r="G20" s="31"/>
      <c r="H20" s="26">
        <f t="shared" si="0"/>
        <v>0</v>
      </c>
      <c r="I20" s="19"/>
      <c r="J20" s="28"/>
      <c r="K20" s="25">
        <f t="shared" si="1"/>
        <v>0</v>
      </c>
      <c r="L20" s="23"/>
      <c r="M20" s="197"/>
      <c r="N20" s="197"/>
      <c r="O20" s="197"/>
      <c r="P20" s="17"/>
      <c r="Q20" s="61"/>
    </row>
    <row r="21" spans="1:22" ht="22.5" customHeight="1" x14ac:dyDescent="0.2">
      <c r="A21" s="50">
        <v>11</v>
      </c>
      <c r="B21" s="54"/>
      <c r="C21" s="24"/>
      <c r="D21" s="56"/>
      <c r="E21" s="2"/>
      <c r="F21" s="31"/>
      <c r="G21" s="31"/>
      <c r="H21" s="26">
        <f t="shared" si="0"/>
        <v>0</v>
      </c>
      <c r="I21" s="19"/>
      <c r="J21" s="28"/>
      <c r="K21" s="25">
        <f t="shared" si="1"/>
        <v>0</v>
      </c>
      <c r="L21" s="23"/>
      <c r="M21" s="197"/>
      <c r="N21" s="197"/>
      <c r="O21" s="197"/>
      <c r="P21" s="17"/>
      <c r="Q21" s="61"/>
    </row>
    <row r="22" spans="1:22" ht="22.5" customHeight="1" x14ac:dyDescent="0.2">
      <c r="A22" s="50">
        <v>12</v>
      </c>
      <c r="B22" s="54"/>
      <c r="C22" s="24"/>
      <c r="D22" s="56"/>
      <c r="E22" s="2"/>
      <c r="F22" s="31"/>
      <c r="G22" s="31"/>
      <c r="H22" s="26">
        <f t="shared" si="0"/>
        <v>0</v>
      </c>
      <c r="I22" s="19"/>
      <c r="J22" s="28"/>
      <c r="K22" s="25">
        <f t="shared" si="1"/>
        <v>0</v>
      </c>
      <c r="L22" s="23"/>
      <c r="M22" s="197"/>
      <c r="N22" s="197"/>
      <c r="O22" s="197"/>
      <c r="P22" s="17"/>
      <c r="Q22" s="61"/>
    </row>
    <row r="23" spans="1:22" ht="22.5" customHeight="1" x14ac:dyDescent="0.2">
      <c r="A23" s="50">
        <v>13</v>
      </c>
      <c r="B23" s="54"/>
      <c r="C23" s="24"/>
      <c r="D23" s="56"/>
      <c r="E23" s="2"/>
      <c r="F23" s="31"/>
      <c r="G23" s="31"/>
      <c r="H23" s="26">
        <f t="shared" si="0"/>
        <v>0</v>
      </c>
      <c r="I23" s="19"/>
      <c r="J23" s="28"/>
      <c r="K23" s="25">
        <f t="shared" si="1"/>
        <v>0</v>
      </c>
      <c r="L23" s="23"/>
      <c r="M23" s="197"/>
      <c r="N23" s="197"/>
      <c r="O23" s="197"/>
      <c r="P23" s="17"/>
      <c r="Q23" s="61"/>
    </row>
    <row r="24" spans="1:22" ht="22.5" customHeight="1" x14ac:dyDescent="0.2">
      <c r="A24" s="50">
        <v>14</v>
      </c>
      <c r="B24" s="54"/>
      <c r="C24" s="24"/>
      <c r="D24" s="56"/>
      <c r="E24" s="2"/>
      <c r="F24" s="31"/>
      <c r="G24" s="31"/>
      <c r="H24" s="26">
        <f t="shared" si="0"/>
        <v>0</v>
      </c>
      <c r="I24" s="19"/>
      <c r="J24" s="28"/>
      <c r="K24" s="25">
        <f t="shared" si="1"/>
        <v>0</v>
      </c>
      <c r="L24" s="23"/>
      <c r="M24" s="197"/>
      <c r="N24" s="197"/>
      <c r="O24" s="197"/>
      <c r="P24" s="17"/>
      <c r="Q24" s="61"/>
    </row>
    <row r="25" spans="1:22" ht="22.5" customHeight="1" x14ac:dyDescent="0.2">
      <c r="A25" s="50">
        <v>15</v>
      </c>
      <c r="B25" s="54"/>
      <c r="C25" s="24"/>
      <c r="D25" s="56"/>
      <c r="E25" s="2"/>
      <c r="F25" s="31"/>
      <c r="G25" s="31"/>
      <c r="H25" s="26">
        <f t="shared" si="0"/>
        <v>0</v>
      </c>
      <c r="I25" s="19"/>
      <c r="J25" s="28"/>
      <c r="K25" s="25">
        <f t="shared" si="1"/>
        <v>0</v>
      </c>
      <c r="L25" s="23"/>
      <c r="M25" s="197"/>
      <c r="N25" s="197"/>
      <c r="O25" s="197"/>
      <c r="P25" s="17"/>
      <c r="Q25" s="61"/>
    </row>
    <row r="26" spans="1:22" ht="22.5" customHeight="1" x14ac:dyDescent="0.2">
      <c r="A26" s="50" t="s">
        <v>0</v>
      </c>
      <c r="B26" s="63"/>
      <c r="C26" s="25">
        <f>SUM(C11:C25)</f>
        <v>0</v>
      </c>
      <c r="D26" s="64"/>
      <c r="E26" s="50" t="s">
        <v>233</v>
      </c>
      <c r="F26" s="27">
        <f>SUMIF(D11:D25,"野菜",F11:F25)+SUMIF(D11:D25,"果樹",F11:F25)</f>
        <v>0</v>
      </c>
      <c r="G26" s="27">
        <f>SUMIF(D11:D25,"野菜",G11:G25)+SUMIF(D11:D25,"果樹",G11:G25)</f>
        <v>0</v>
      </c>
      <c r="H26" s="27">
        <f>SUMIF(D11:D25,"野菜",H11:H25)+SUMIF(D11:D25,"果樹",H11:H25)</f>
        <v>0</v>
      </c>
      <c r="I26" s="101" t="str">
        <f>IFERROR(ROUND((H26/F26)*100,1),"")</f>
        <v/>
      </c>
      <c r="J26" s="25">
        <f>SUMIF(D11:D25,"野菜",J11:J25)+SUMIF(D11:D25,"果樹",J11:J25)</f>
        <v>0</v>
      </c>
      <c r="K26" s="25">
        <f>SUMIF(D11:D25,"野菜",K11:K25)+SUMIF(D11:D25,"果樹",K11:K25)</f>
        <v>0</v>
      </c>
      <c r="L26" s="99" t="str">
        <f>IFERROR(ROUND((K26/F26)*100,1),"")</f>
        <v/>
      </c>
      <c r="N26" s="204"/>
      <c r="O26" s="204"/>
      <c r="P26" s="48"/>
    </row>
    <row r="27" spans="1:22" ht="22.5" customHeight="1" x14ac:dyDescent="0.2">
      <c r="A27" s="17"/>
      <c r="B27" s="17"/>
      <c r="C27" s="17" t="s">
        <v>236</v>
      </c>
      <c r="D27" s="56"/>
      <c r="E27" s="50" t="s">
        <v>157</v>
      </c>
      <c r="F27" s="27">
        <f>SUMIF(D10:D24,"花き",F10:F24)</f>
        <v>0</v>
      </c>
      <c r="G27" s="27">
        <f>SUMIF(D10:D24,"花き",G10:G24)</f>
        <v>0</v>
      </c>
      <c r="H27" s="27">
        <f>SUMIF(D10:D24,"花き",H10:H24)</f>
        <v>0</v>
      </c>
      <c r="I27" s="101" t="str">
        <f>IFERROR(ROUND((H27/F27)*100,1),"")</f>
        <v/>
      </c>
      <c r="J27" s="25">
        <f>SUMIF(D10:D25,"花き",J10:J25)</f>
        <v>0</v>
      </c>
      <c r="K27" s="25">
        <f>SUMIF(D10:D24,"花き",K10:K24)</f>
        <v>0</v>
      </c>
      <c r="L27" s="99" t="str">
        <f>IFERROR(ROUND((K27/F27)*100,1),"")</f>
        <v/>
      </c>
      <c r="N27" s="17"/>
      <c r="O27" s="17"/>
      <c r="P27" s="48"/>
    </row>
    <row r="28" spans="1:22" ht="22.5" customHeight="1" x14ac:dyDescent="0.2">
      <c r="A28" s="17"/>
      <c r="B28" s="17"/>
      <c r="C28" s="17"/>
      <c r="D28" s="65"/>
      <c r="E28" s="65"/>
      <c r="F28" s="65"/>
      <c r="G28" s="65"/>
      <c r="H28" s="65"/>
      <c r="I28" s="65"/>
      <c r="J28" s="65"/>
      <c r="K28" s="65"/>
      <c r="L28" s="65"/>
      <c r="M28" s="17"/>
      <c r="N28" s="17"/>
      <c r="O28" s="17"/>
      <c r="P28" s="48"/>
    </row>
    <row r="29" spans="1:22" ht="22.5" customHeight="1" x14ac:dyDescent="0.2">
      <c r="A29" s="94" t="s">
        <v>124</v>
      </c>
      <c r="P29" s="48"/>
    </row>
    <row r="30" spans="1:22" ht="22.5" customHeight="1" x14ac:dyDescent="0.2">
      <c r="A30" s="66" t="s">
        <v>125</v>
      </c>
      <c r="C30" s="67"/>
      <c r="P30" s="48"/>
    </row>
    <row r="31" spans="1:22" s="61" customFormat="1" ht="22.5" customHeight="1" x14ac:dyDescent="0.2">
      <c r="A31" s="187" t="s">
        <v>217</v>
      </c>
      <c r="B31" s="185" t="s">
        <v>67</v>
      </c>
      <c r="C31" s="175" t="s">
        <v>286</v>
      </c>
      <c r="D31" s="175"/>
      <c r="E31" s="175"/>
      <c r="F31" s="175"/>
      <c r="G31" s="185" t="s">
        <v>38</v>
      </c>
      <c r="H31" s="169" t="s">
        <v>47</v>
      </c>
      <c r="I31" s="170"/>
      <c r="J31" s="170"/>
      <c r="K31" s="171"/>
      <c r="L31" s="169" t="s">
        <v>216</v>
      </c>
      <c r="M31" s="170"/>
      <c r="N31" s="170"/>
      <c r="O31" s="171"/>
      <c r="P31" s="48" t="s">
        <v>96</v>
      </c>
      <c r="Q31" s="48" t="s">
        <v>96</v>
      </c>
      <c r="S31" s="48"/>
    </row>
    <row r="32" spans="1:22" s="70" customFormat="1" ht="22.5" customHeight="1" x14ac:dyDescent="0.2">
      <c r="A32" s="186"/>
      <c r="B32" s="186"/>
      <c r="C32" s="68" t="s">
        <v>215</v>
      </c>
      <c r="D32" s="175" t="s">
        <v>120</v>
      </c>
      <c r="E32" s="175"/>
      <c r="F32" s="68" t="s">
        <v>15</v>
      </c>
      <c r="G32" s="186"/>
      <c r="H32" s="69" t="s">
        <v>29</v>
      </c>
      <c r="I32" s="69" t="s">
        <v>28</v>
      </c>
      <c r="J32" s="68" t="s">
        <v>18</v>
      </c>
      <c r="K32" s="68" t="s">
        <v>19</v>
      </c>
      <c r="L32" s="53" t="s">
        <v>109</v>
      </c>
      <c r="M32" s="53" t="s">
        <v>110</v>
      </c>
      <c r="N32" s="53" t="s">
        <v>111</v>
      </c>
      <c r="O32" s="53" t="s">
        <v>112</v>
      </c>
      <c r="P32" s="70" t="s">
        <v>104</v>
      </c>
      <c r="Q32" s="70" t="s">
        <v>116</v>
      </c>
      <c r="R32" s="70" t="s">
        <v>115</v>
      </c>
      <c r="S32" s="48"/>
      <c r="T32" s="71" t="s">
        <v>67</v>
      </c>
      <c r="U32" s="98" t="s">
        <v>153</v>
      </c>
      <c r="V32" s="61"/>
    </row>
    <row r="33" spans="1:22" ht="22.5" customHeight="1" x14ac:dyDescent="0.2">
      <c r="A33" s="6"/>
      <c r="B33" s="9"/>
      <c r="C33" s="72"/>
      <c r="D33" s="177"/>
      <c r="E33" s="177"/>
      <c r="F33" s="15"/>
      <c r="G33" s="7"/>
      <c r="H33" s="6"/>
      <c r="I33" s="21"/>
      <c r="J33" s="7" t="s">
        <v>1</v>
      </c>
      <c r="K33" s="8" t="s">
        <v>1</v>
      </c>
      <c r="L33" s="1"/>
      <c r="M33" s="1"/>
      <c r="N33" s="1"/>
      <c r="O33" s="20">
        <f>L33-(M33+N33)</f>
        <v>0</v>
      </c>
      <c r="P33" s="29" t="str">
        <f>IF(OR(G33="新規",G33="追加",G33=""),"OK",(IF(AND(H33="",I33=""),"NG","OK")))</f>
        <v>OK</v>
      </c>
      <c r="Q33" s="10" t="str">
        <f>IF(OR(G33="新規",G33="追加",G33=""),"OK",(IF(OR(AND(J33="",K33=""),AND(J33="",K33="□"),AND(J33="□",K33=""),AND(J33="□",K33="□")),"NG","OK")))</f>
        <v>OK</v>
      </c>
      <c r="R33" s="10" t="str">
        <f>IF(OR(AND(C33&lt;&gt;"",D33&lt;&gt;"",F33&lt;&gt;"",G33&lt;&gt;""),(C33="")),"OK","NG")</f>
        <v>OK</v>
      </c>
      <c r="T33" s="71" t="s">
        <v>65</v>
      </c>
      <c r="U33" s="74" t="s">
        <v>154</v>
      </c>
      <c r="V33" s="61"/>
    </row>
    <row r="34" spans="1:22" ht="22.5" customHeight="1" x14ac:dyDescent="0.2">
      <c r="A34" s="6"/>
      <c r="B34" s="9"/>
      <c r="C34" s="72"/>
      <c r="D34" s="177"/>
      <c r="E34" s="177"/>
      <c r="F34" s="15"/>
      <c r="G34" s="7"/>
      <c r="H34" s="6"/>
      <c r="I34" s="21"/>
      <c r="J34" s="7" t="s">
        <v>1</v>
      </c>
      <c r="K34" s="8" t="s">
        <v>1</v>
      </c>
      <c r="L34" s="1"/>
      <c r="M34" s="1"/>
      <c r="N34" s="1"/>
      <c r="O34" s="20">
        <f t="shared" ref="O34:O39" si="2">L34-(M34+N34)</f>
        <v>0</v>
      </c>
      <c r="P34" s="29" t="str">
        <f t="shared" ref="P34:P39" si="3">IF(OR(G34="新規",G34="追加",G34=""),"OK",(IF(AND(H34="",I34=""),"NG","OK")))</f>
        <v>OK</v>
      </c>
      <c r="Q34" s="10" t="str">
        <f t="shared" ref="Q34:Q39" si="4">IF(OR(G34="新規",G34="追加",G34=""),"OK",(IF(OR(AND(J34="",K34=""),AND(J34="",K34="□"),AND(J34="□",K34=""),AND(J34="□",K34="□")),"NG","OK")))</f>
        <v>OK</v>
      </c>
      <c r="R34" s="10" t="str">
        <f t="shared" ref="R34:R39" si="5">IF(OR(AND(C34&lt;&gt;"",D34&lt;&gt;"",F34&lt;&gt;"",G34&lt;&gt;""),(C34="")),"OK","NG")</f>
        <v>OK</v>
      </c>
      <c r="T34" s="97" t="s">
        <v>66</v>
      </c>
      <c r="U34" s="75" t="s">
        <v>155</v>
      </c>
      <c r="V34" s="61"/>
    </row>
    <row r="35" spans="1:22" ht="22.5" customHeight="1" x14ac:dyDescent="0.2">
      <c r="A35" s="6"/>
      <c r="B35" s="9"/>
      <c r="C35" s="72"/>
      <c r="D35" s="177"/>
      <c r="E35" s="177"/>
      <c r="F35" s="15"/>
      <c r="G35" s="7"/>
      <c r="H35" s="6"/>
      <c r="I35" s="21"/>
      <c r="J35" s="7" t="s">
        <v>1</v>
      </c>
      <c r="K35" s="8" t="s">
        <v>1</v>
      </c>
      <c r="L35" s="1"/>
      <c r="M35" s="1"/>
      <c r="N35" s="1"/>
      <c r="O35" s="20">
        <f t="shared" si="2"/>
        <v>0</v>
      </c>
      <c r="P35" s="29" t="str">
        <f t="shared" si="3"/>
        <v>OK</v>
      </c>
      <c r="Q35" s="10" t="str">
        <f t="shared" si="4"/>
        <v>OK</v>
      </c>
      <c r="R35" s="10" t="str">
        <f t="shared" si="5"/>
        <v>OK</v>
      </c>
      <c r="T35" s="94"/>
      <c r="U35" s="75" t="s">
        <v>214</v>
      </c>
      <c r="V35" s="61"/>
    </row>
    <row r="36" spans="1:22" ht="22.5" customHeight="1" x14ac:dyDescent="0.2">
      <c r="A36" s="6"/>
      <c r="B36" s="9"/>
      <c r="C36" s="72"/>
      <c r="D36" s="177"/>
      <c r="E36" s="177"/>
      <c r="F36" s="15"/>
      <c r="G36" s="7"/>
      <c r="H36" s="6"/>
      <c r="I36" s="21"/>
      <c r="J36" s="7" t="s">
        <v>1</v>
      </c>
      <c r="K36" s="8" t="s">
        <v>1</v>
      </c>
      <c r="L36" s="1"/>
      <c r="M36" s="1"/>
      <c r="N36" s="1"/>
      <c r="O36" s="20">
        <f t="shared" si="2"/>
        <v>0</v>
      </c>
      <c r="P36" s="29" t="str">
        <f t="shared" si="3"/>
        <v>OK</v>
      </c>
      <c r="Q36" s="10" t="str">
        <f t="shared" si="4"/>
        <v>OK</v>
      </c>
      <c r="R36" s="10" t="str">
        <f t="shared" si="5"/>
        <v>OK</v>
      </c>
      <c r="T36" s="94"/>
      <c r="U36" s="92" t="s">
        <v>13</v>
      </c>
      <c r="V36" s="61"/>
    </row>
    <row r="37" spans="1:22" ht="22.5" customHeight="1" x14ac:dyDescent="0.2">
      <c r="A37" s="6"/>
      <c r="B37" s="9"/>
      <c r="C37" s="72"/>
      <c r="D37" s="177"/>
      <c r="E37" s="177"/>
      <c r="F37" s="16"/>
      <c r="G37" s="7"/>
      <c r="H37" s="6"/>
      <c r="I37" s="21"/>
      <c r="J37" s="7" t="s">
        <v>1</v>
      </c>
      <c r="K37" s="8" t="s">
        <v>1</v>
      </c>
      <c r="L37" s="1"/>
      <c r="M37" s="1"/>
      <c r="N37" s="1"/>
      <c r="O37" s="20">
        <f t="shared" si="2"/>
        <v>0</v>
      </c>
      <c r="P37" s="29" t="str">
        <f t="shared" si="3"/>
        <v>OK</v>
      </c>
      <c r="Q37" s="10" t="str">
        <f t="shared" si="4"/>
        <v>OK</v>
      </c>
      <c r="R37" s="10" t="str">
        <f t="shared" si="5"/>
        <v>OK</v>
      </c>
    </row>
    <row r="38" spans="1:22" ht="22.5" customHeight="1" x14ac:dyDescent="0.2">
      <c r="A38" s="6"/>
      <c r="B38" s="9"/>
      <c r="C38" s="72"/>
      <c r="D38" s="177"/>
      <c r="E38" s="177"/>
      <c r="F38" s="15"/>
      <c r="G38" s="7"/>
      <c r="H38" s="6"/>
      <c r="I38" s="21"/>
      <c r="J38" s="7" t="s">
        <v>1</v>
      </c>
      <c r="K38" s="8" t="s">
        <v>1</v>
      </c>
      <c r="L38" s="1"/>
      <c r="M38" s="1"/>
      <c r="N38" s="1"/>
      <c r="O38" s="20">
        <f t="shared" si="2"/>
        <v>0</v>
      </c>
      <c r="P38" s="29" t="str">
        <f t="shared" si="3"/>
        <v>OK</v>
      </c>
      <c r="Q38" s="10" t="str">
        <f t="shared" si="4"/>
        <v>OK</v>
      </c>
      <c r="R38" s="10" t="str">
        <f t="shared" si="5"/>
        <v>OK</v>
      </c>
    </row>
    <row r="39" spans="1:22" ht="22.5" customHeight="1" x14ac:dyDescent="0.2">
      <c r="A39" s="6"/>
      <c r="B39" s="9"/>
      <c r="C39" s="72"/>
      <c r="D39" s="177"/>
      <c r="E39" s="177"/>
      <c r="F39" s="15"/>
      <c r="G39" s="7"/>
      <c r="H39" s="6"/>
      <c r="I39" s="21"/>
      <c r="J39" s="7" t="s">
        <v>1</v>
      </c>
      <c r="K39" s="8" t="s">
        <v>1</v>
      </c>
      <c r="L39" s="1"/>
      <c r="M39" s="1"/>
      <c r="N39" s="1"/>
      <c r="O39" s="20">
        <f t="shared" si="2"/>
        <v>0</v>
      </c>
      <c r="P39" s="29" t="str">
        <f t="shared" si="3"/>
        <v>OK</v>
      </c>
      <c r="Q39" s="10" t="str">
        <f t="shared" si="4"/>
        <v>OK</v>
      </c>
      <c r="R39" s="10" t="str">
        <f t="shared" si="5"/>
        <v>OK</v>
      </c>
    </row>
    <row r="40" spans="1:22" ht="22.5" customHeight="1" x14ac:dyDescent="0.2">
      <c r="A40" s="12"/>
      <c r="B40" s="13"/>
      <c r="C40" s="14"/>
      <c r="D40" s="13"/>
      <c r="E40" s="14"/>
      <c r="F40" s="14"/>
      <c r="G40" s="13"/>
      <c r="H40" s="13"/>
      <c r="I40" s="12"/>
      <c r="J40" s="12"/>
      <c r="K40" s="68" t="s">
        <v>137</v>
      </c>
      <c r="L40" s="27">
        <f>SUM(L33:L39)</f>
        <v>0</v>
      </c>
      <c r="M40" s="27">
        <f t="shared" ref="M40:N40" si="6">SUM(M33:M39)</f>
        <v>0</v>
      </c>
      <c r="N40" s="27">
        <f t="shared" si="6"/>
        <v>0</v>
      </c>
      <c r="O40" s="27">
        <f>L40-(M40+N40)</f>
        <v>0</v>
      </c>
      <c r="P40" s="76"/>
      <c r="Q40" s="77"/>
      <c r="R40" s="77"/>
    </row>
    <row r="41" spans="1:22" ht="22.5" customHeight="1" x14ac:dyDescent="0.2">
      <c r="A41" s="48" t="s">
        <v>126</v>
      </c>
      <c r="B41" s="13"/>
      <c r="C41" s="14"/>
      <c r="D41" s="13"/>
      <c r="E41" s="14"/>
      <c r="F41" s="14"/>
      <c r="G41" s="13"/>
      <c r="H41" s="13"/>
      <c r="I41" s="12"/>
      <c r="J41" s="12"/>
      <c r="K41" s="12"/>
      <c r="L41" s="12"/>
      <c r="M41" s="12"/>
      <c r="N41" s="12"/>
      <c r="O41" s="12"/>
      <c r="P41" s="76"/>
      <c r="Q41" s="77"/>
      <c r="R41" s="77"/>
    </row>
    <row r="42" spans="1:22" ht="22.5" customHeight="1" x14ac:dyDescent="0.2">
      <c r="A42" s="187" t="s">
        <v>217</v>
      </c>
      <c r="B42" s="185" t="s">
        <v>67</v>
      </c>
      <c r="C42" s="175" t="s">
        <v>286</v>
      </c>
      <c r="D42" s="175"/>
      <c r="E42" s="175"/>
      <c r="F42" s="175"/>
      <c r="G42" s="185" t="s">
        <v>38</v>
      </c>
      <c r="H42" s="169" t="s">
        <v>47</v>
      </c>
      <c r="I42" s="170"/>
      <c r="J42" s="170"/>
      <c r="K42" s="171"/>
      <c r="L42" s="169" t="s">
        <v>216</v>
      </c>
      <c r="M42" s="170"/>
      <c r="N42" s="170"/>
      <c r="O42" s="171"/>
      <c r="P42" s="48" t="s">
        <v>96</v>
      </c>
      <c r="Q42" s="48" t="s">
        <v>96</v>
      </c>
      <c r="R42" s="61"/>
    </row>
    <row r="43" spans="1:22" ht="22.5" customHeight="1" x14ac:dyDescent="0.2">
      <c r="A43" s="186"/>
      <c r="B43" s="186"/>
      <c r="C43" s="68" t="s">
        <v>215</v>
      </c>
      <c r="D43" s="175" t="s">
        <v>120</v>
      </c>
      <c r="E43" s="175"/>
      <c r="F43" s="68" t="s">
        <v>15</v>
      </c>
      <c r="G43" s="186"/>
      <c r="H43" s="69" t="s">
        <v>29</v>
      </c>
      <c r="I43" s="69" t="s">
        <v>28</v>
      </c>
      <c r="J43" s="68" t="s">
        <v>18</v>
      </c>
      <c r="K43" s="68" t="s">
        <v>19</v>
      </c>
      <c r="L43" s="53" t="s">
        <v>109</v>
      </c>
      <c r="M43" s="53" t="s">
        <v>110</v>
      </c>
      <c r="N43" s="53" t="s">
        <v>111</v>
      </c>
      <c r="O43" s="53" t="s">
        <v>112</v>
      </c>
      <c r="P43" s="70" t="s">
        <v>104</v>
      </c>
      <c r="Q43" s="70" t="s">
        <v>116</v>
      </c>
      <c r="R43" s="70" t="s">
        <v>115</v>
      </c>
      <c r="T43" s="98" t="s">
        <v>153</v>
      </c>
    </row>
    <row r="44" spans="1:22" ht="22.5" customHeight="1" x14ac:dyDescent="0.2">
      <c r="A44" s="6"/>
      <c r="B44" s="9"/>
      <c r="C44" s="72"/>
      <c r="D44" s="177"/>
      <c r="E44" s="177"/>
      <c r="F44" s="15"/>
      <c r="G44" s="7"/>
      <c r="H44" s="6"/>
      <c r="I44" s="21"/>
      <c r="J44" s="7" t="s">
        <v>1</v>
      </c>
      <c r="K44" s="8" t="s">
        <v>1</v>
      </c>
      <c r="L44" s="1"/>
      <c r="M44" s="1"/>
      <c r="N44" s="1"/>
      <c r="O44" s="20">
        <f>L44-(M44+N44)</f>
        <v>0</v>
      </c>
      <c r="P44" s="29" t="str">
        <f t="shared" ref="P44:P50" si="7">IF(OR(G44="新規",G44="追加",G44=""),"OK",(IF(AND(H44="",I44=""),"NG","OK")))</f>
        <v>OK</v>
      </c>
      <c r="Q44" s="10" t="str">
        <f t="shared" ref="Q44:Q50" si="8">IF(OR(G44="新規",G44="追加",G44=""),"OK",(IF(OR(AND(J44="",K44=""),AND(J44="",K44="□"),AND(J44="□",K44=""),AND(J44="□",K44="□")),"NG","OK")))</f>
        <v>OK</v>
      </c>
      <c r="R44" s="10" t="str">
        <f t="shared" ref="R44:R50" si="9">IF(OR(AND(C44&lt;&gt;"",D44&lt;&gt;"",F44&lt;&gt;"",G44&lt;&gt;""),(C44="")),"OK","NG")</f>
        <v>OK</v>
      </c>
      <c r="T44" s="78" t="s">
        <v>7</v>
      </c>
    </row>
    <row r="45" spans="1:22" ht="22.5" customHeight="1" x14ac:dyDescent="0.2">
      <c r="A45" s="6"/>
      <c r="B45" s="9"/>
      <c r="C45" s="72"/>
      <c r="D45" s="177"/>
      <c r="E45" s="177"/>
      <c r="F45" s="15"/>
      <c r="G45" s="7"/>
      <c r="H45" s="6"/>
      <c r="I45" s="21"/>
      <c r="J45" s="7" t="s">
        <v>1</v>
      </c>
      <c r="K45" s="8" t="s">
        <v>1</v>
      </c>
      <c r="L45" s="1"/>
      <c r="M45" s="1"/>
      <c r="N45" s="1"/>
      <c r="O45" s="20">
        <f t="shared" ref="O45:O50" si="10">L45-(M45+N45)</f>
        <v>0</v>
      </c>
      <c r="P45" s="29" t="str">
        <f t="shared" si="7"/>
        <v>OK</v>
      </c>
      <c r="Q45" s="10" t="str">
        <f t="shared" si="8"/>
        <v>OK</v>
      </c>
      <c r="R45" s="10" t="str">
        <f t="shared" si="9"/>
        <v>OK</v>
      </c>
      <c r="T45" s="79" t="s">
        <v>214</v>
      </c>
    </row>
    <row r="46" spans="1:22" ht="22.5" customHeight="1" x14ac:dyDescent="0.2">
      <c r="A46" s="6"/>
      <c r="B46" s="9"/>
      <c r="C46" s="72"/>
      <c r="D46" s="177"/>
      <c r="E46" s="177"/>
      <c r="F46" s="15"/>
      <c r="G46" s="7"/>
      <c r="H46" s="6"/>
      <c r="I46" s="21"/>
      <c r="J46" s="7" t="s">
        <v>1</v>
      </c>
      <c r="K46" s="8" t="s">
        <v>1</v>
      </c>
      <c r="L46" s="1"/>
      <c r="M46" s="1"/>
      <c r="N46" s="1"/>
      <c r="O46" s="20">
        <f t="shared" si="10"/>
        <v>0</v>
      </c>
      <c r="P46" s="29" t="str">
        <f t="shared" si="7"/>
        <v>OK</v>
      </c>
      <c r="Q46" s="10" t="str">
        <f t="shared" si="8"/>
        <v>OK</v>
      </c>
      <c r="R46" s="10" t="str">
        <f t="shared" si="9"/>
        <v>OK</v>
      </c>
      <c r="T46" s="80" t="s">
        <v>13</v>
      </c>
    </row>
    <row r="47" spans="1:22" ht="22.5" customHeight="1" x14ac:dyDescent="0.2">
      <c r="A47" s="6"/>
      <c r="B47" s="9"/>
      <c r="C47" s="72"/>
      <c r="D47" s="177"/>
      <c r="E47" s="177"/>
      <c r="F47" s="15"/>
      <c r="G47" s="7"/>
      <c r="H47" s="6"/>
      <c r="I47" s="21"/>
      <c r="J47" s="7" t="s">
        <v>1</v>
      </c>
      <c r="K47" s="8" t="s">
        <v>1</v>
      </c>
      <c r="L47" s="1"/>
      <c r="M47" s="1"/>
      <c r="N47" s="1"/>
      <c r="O47" s="20">
        <f t="shared" si="10"/>
        <v>0</v>
      </c>
      <c r="P47" s="29" t="str">
        <f t="shared" si="7"/>
        <v>OK</v>
      </c>
      <c r="Q47" s="10" t="str">
        <f t="shared" si="8"/>
        <v>OK</v>
      </c>
      <c r="R47" s="10" t="str">
        <f t="shared" si="9"/>
        <v>OK</v>
      </c>
    </row>
    <row r="48" spans="1:22" ht="22.5" customHeight="1" x14ac:dyDescent="0.2">
      <c r="A48" s="6"/>
      <c r="B48" s="9"/>
      <c r="C48" s="72"/>
      <c r="D48" s="177"/>
      <c r="E48" s="177"/>
      <c r="F48" s="16"/>
      <c r="G48" s="7"/>
      <c r="H48" s="6"/>
      <c r="I48" s="21"/>
      <c r="J48" s="7" t="s">
        <v>1</v>
      </c>
      <c r="K48" s="8" t="s">
        <v>1</v>
      </c>
      <c r="L48" s="1"/>
      <c r="M48" s="1"/>
      <c r="N48" s="1"/>
      <c r="O48" s="20">
        <f t="shared" si="10"/>
        <v>0</v>
      </c>
      <c r="P48" s="29" t="str">
        <f t="shared" si="7"/>
        <v>OK</v>
      </c>
      <c r="Q48" s="10" t="str">
        <f t="shared" si="8"/>
        <v>OK</v>
      </c>
      <c r="R48" s="10" t="str">
        <f t="shared" si="9"/>
        <v>OK</v>
      </c>
    </row>
    <row r="49" spans="1:20" ht="22.5" customHeight="1" x14ac:dyDescent="0.2">
      <c r="A49" s="6"/>
      <c r="B49" s="9"/>
      <c r="C49" s="72"/>
      <c r="D49" s="177"/>
      <c r="E49" s="177"/>
      <c r="F49" s="15"/>
      <c r="G49" s="7"/>
      <c r="H49" s="6"/>
      <c r="I49" s="21"/>
      <c r="J49" s="7" t="s">
        <v>1</v>
      </c>
      <c r="K49" s="8" t="s">
        <v>1</v>
      </c>
      <c r="L49" s="1"/>
      <c r="M49" s="1"/>
      <c r="N49" s="1"/>
      <c r="O49" s="20">
        <f t="shared" si="10"/>
        <v>0</v>
      </c>
      <c r="P49" s="29" t="str">
        <f t="shared" si="7"/>
        <v>OK</v>
      </c>
      <c r="Q49" s="10" t="str">
        <f t="shared" si="8"/>
        <v>OK</v>
      </c>
      <c r="R49" s="10" t="str">
        <f t="shared" si="9"/>
        <v>OK</v>
      </c>
    </row>
    <row r="50" spans="1:20" ht="22.5" customHeight="1" x14ac:dyDescent="0.2">
      <c r="A50" s="6"/>
      <c r="B50" s="9"/>
      <c r="C50" s="72"/>
      <c r="D50" s="177"/>
      <c r="E50" s="177"/>
      <c r="F50" s="15"/>
      <c r="G50" s="7"/>
      <c r="H50" s="6"/>
      <c r="I50" s="21"/>
      <c r="J50" s="7" t="s">
        <v>1</v>
      </c>
      <c r="K50" s="8" t="s">
        <v>1</v>
      </c>
      <c r="L50" s="1"/>
      <c r="M50" s="1"/>
      <c r="N50" s="1"/>
      <c r="O50" s="20">
        <f t="shared" si="10"/>
        <v>0</v>
      </c>
      <c r="P50" s="29" t="str">
        <f t="shared" si="7"/>
        <v>OK</v>
      </c>
      <c r="Q50" s="10" t="str">
        <f t="shared" si="8"/>
        <v>OK</v>
      </c>
      <c r="R50" s="10" t="str">
        <f t="shared" si="9"/>
        <v>OK</v>
      </c>
    </row>
    <row r="51" spans="1:20" ht="22.5" customHeight="1" x14ac:dyDescent="0.2">
      <c r="A51" s="12"/>
      <c r="B51" s="13"/>
      <c r="C51" s="14"/>
      <c r="D51" s="13"/>
      <c r="E51" s="14"/>
      <c r="F51" s="14"/>
      <c r="G51" s="13"/>
      <c r="H51" s="13"/>
      <c r="I51" s="12"/>
      <c r="J51" s="12"/>
      <c r="K51" s="68" t="s">
        <v>137</v>
      </c>
      <c r="L51" s="27">
        <f>SUM(L44:L50)</f>
        <v>0</v>
      </c>
      <c r="M51" s="27">
        <f t="shared" ref="M51:N51" si="11">SUM(M44:M50)</f>
        <v>0</v>
      </c>
      <c r="N51" s="27">
        <f t="shared" si="11"/>
        <v>0</v>
      </c>
      <c r="O51" s="27">
        <f>L51-(M51+N51)</f>
        <v>0</v>
      </c>
      <c r="P51" s="76"/>
      <c r="Q51" s="77"/>
      <c r="R51" s="77"/>
    </row>
    <row r="52" spans="1:20" ht="22.5" customHeight="1" x14ac:dyDescent="0.2">
      <c r="A52" s="48" t="s">
        <v>129</v>
      </c>
      <c r="B52" s="13"/>
      <c r="C52" s="14"/>
      <c r="D52" s="13"/>
      <c r="E52" s="14"/>
      <c r="F52" s="14"/>
      <c r="G52" s="13"/>
      <c r="H52" s="13"/>
      <c r="I52" s="12"/>
      <c r="J52" s="12"/>
      <c r="K52" s="12"/>
      <c r="L52" s="12"/>
      <c r="M52" s="12"/>
      <c r="N52" s="12"/>
      <c r="O52" s="12"/>
      <c r="P52" s="76"/>
      <c r="Q52" s="77"/>
      <c r="R52" s="77"/>
    </row>
    <row r="53" spans="1:20" ht="22.5" customHeight="1" x14ac:dyDescent="0.2">
      <c r="A53" s="187" t="s">
        <v>217</v>
      </c>
      <c r="B53" s="185" t="s">
        <v>67</v>
      </c>
      <c r="C53" s="175" t="s">
        <v>286</v>
      </c>
      <c r="D53" s="175"/>
      <c r="E53" s="175"/>
      <c r="F53" s="175"/>
      <c r="G53" s="185" t="s">
        <v>38</v>
      </c>
      <c r="H53" s="169" t="s">
        <v>47</v>
      </c>
      <c r="I53" s="170"/>
      <c r="J53" s="170"/>
      <c r="K53" s="171"/>
      <c r="L53" s="169" t="s">
        <v>216</v>
      </c>
      <c r="M53" s="170"/>
      <c r="N53" s="170"/>
      <c r="O53" s="171"/>
      <c r="P53" s="48" t="s">
        <v>96</v>
      </c>
      <c r="Q53" s="48" t="s">
        <v>96</v>
      </c>
      <c r="R53" s="61"/>
    </row>
    <row r="54" spans="1:20" ht="22.5" customHeight="1" x14ac:dyDescent="0.2">
      <c r="A54" s="186"/>
      <c r="B54" s="186"/>
      <c r="C54" s="68" t="s">
        <v>215</v>
      </c>
      <c r="D54" s="175" t="s">
        <v>120</v>
      </c>
      <c r="E54" s="175"/>
      <c r="F54" s="68" t="s">
        <v>15</v>
      </c>
      <c r="G54" s="186"/>
      <c r="H54" s="69" t="s">
        <v>29</v>
      </c>
      <c r="I54" s="69" t="s">
        <v>28</v>
      </c>
      <c r="J54" s="68" t="s">
        <v>18</v>
      </c>
      <c r="K54" s="68" t="s">
        <v>19</v>
      </c>
      <c r="L54" s="53" t="s">
        <v>109</v>
      </c>
      <c r="M54" s="53" t="s">
        <v>110</v>
      </c>
      <c r="N54" s="53" t="s">
        <v>111</v>
      </c>
      <c r="O54" s="53" t="s">
        <v>112</v>
      </c>
      <c r="P54" s="70" t="s">
        <v>104</v>
      </c>
      <c r="Q54" s="70" t="s">
        <v>116</v>
      </c>
      <c r="R54" s="70" t="s">
        <v>115</v>
      </c>
      <c r="T54" s="98" t="s">
        <v>153</v>
      </c>
    </row>
    <row r="55" spans="1:20" ht="22.5" customHeight="1" x14ac:dyDescent="0.2">
      <c r="A55" s="6"/>
      <c r="B55" s="9"/>
      <c r="C55" s="72"/>
      <c r="D55" s="177"/>
      <c r="E55" s="177"/>
      <c r="F55" s="15"/>
      <c r="G55" s="7"/>
      <c r="H55" s="6"/>
      <c r="I55" s="6"/>
      <c r="J55" s="7" t="s">
        <v>1</v>
      </c>
      <c r="K55" s="8" t="s">
        <v>1</v>
      </c>
      <c r="L55" s="1"/>
      <c r="M55" s="1"/>
      <c r="N55" s="1"/>
      <c r="O55" s="20">
        <f>L55-(M55+N55)</f>
        <v>0</v>
      </c>
      <c r="P55" s="29" t="str">
        <f t="shared" ref="P55:P61" si="12">IF(OR(G55="新規",G55="追加",G55=""),"OK",(IF(AND(H55="",I55=""),"NG","OK")))</f>
        <v>OK</v>
      </c>
      <c r="Q55" s="10" t="str">
        <f t="shared" ref="Q55:Q61" si="13">IF(OR(G55="新規",G55="追加",G55=""),"OK",(IF(OR(AND(J55="",K55=""),AND(J55="",K55="□"),AND(J55="□",K55=""),AND(J55="□",K55="□")),"NG","OK")))</f>
        <v>OK</v>
      </c>
      <c r="R55" s="10" t="str">
        <f>IF(OR(AND(C55&lt;&gt;"",D55&lt;&gt;"",F55&lt;&gt;"",G55&lt;&gt;""),(C55="")),"OK","NG")</f>
        <v>OK</v>
      </c>
      <c r="T55" s="78" t="s">
        <v>159</v>
      </c>
    </row>
    <row r="56" spans="1:20" ht="22.5" customHeight="1" x14ac:dyDescent="0.2">
      <c r="A56" s="6"/>
      <c r="B56" s="9"/>
      <c r="C56" s="72"/>
      <c r="D56" s="177"/>
      <c r="E56" s="177"/>
      <c r="F56" s="15"/>
      <c r="G56" s="7"/>
      <c r="H56" s="6"/>
      <c r="I56" s="6"/>
      <c r="J56" s="7" t="s">
        <v>1</v>
      </c>
      <c r="K56" s="8" t="s">
        <v>1</v>
      </c>
      <c r="L56" s="1"/>
      <c r="M56" s="1"/>
      <c r="N56" s="1"/>
      <c r="O56" s="20">
        <f t="shared" ref="O56:O61" si="14">L56-(M56+N56)</f>
        <v>0</v>
      </c>
      <c r="P56" s="29" t="str">
        <f t="shared" si="12"/>
        <v>OK</v>
      </c>
      <c r="Q56" s="10" t="str">
        <f t="shared" si="13"/>
        <v>OK</v>
      </c>
      <c r="R56" s="10" t="str">
        <f t="shared" ref="R56:R61" si="15">IF(OR(AND(C56&lt;&gt;"",D56&lt;&gt;"",F56&lt;&gt;"",G56&lt;&gt;""),(C56="")),"OK","NG")</f>
        <v>OK</v>
      </c>
      <c r="T56" s="79" t="s">
        <v>162</v>
      </c>
    </row>
    <row r="57" spans="1:20" ht="22.5" customHeight="1" x14ac:dyDescent="0.2">
      <c r="A57" s="6"/>
      <c r="B57" s="9"/>
      <c r="C57" s="72"/>
      <c r="D57" s="177"/>
      <c r="E57" s="177"/>
      <c r="F57" s="15"/>
      <c r="G57" s="7"/>
      <c r="H57" s="6"/>
      <c r="I57" s="6"/>
      <c r="J57" s="7" t="s">
        <v>1</v>
      </c>
      <c r="K57" s="8" t="s">
        <v>1</v>
      </c>
      <c r="L57" s="1"/>
      <c r="M57" s="1"/>
      <c r="N57" s="1"/>
      <c r="O57" s="20">
        <f t="shared" si="14"/>
        <v>0</v>
      </c>
      <c r="P57" s="29" t="str">
        <f t="shared" si="12"/>
        <v>OK</v>
      </c>
      <c r="Q57" s="10" t="str">
        <f t="shared" si="13"/>
        <v>OK</v>
      </c>
      <c r="R57" s="10" t="str">
        <f t="shared" si="15"/>
        <v>OK</v>
      </c>
      <c r="T57" s="81" t="s">
        <v>214</v>
      </c>
    </row>
    <row r="58" spans="1:20" ht="22.5" customHeight="1" x14ac:dyDescent="0.2">
      <c r="A58" s="6"/>
      <c r="B58" s="9"/>
      <c r="C58" s="72"/>
      <c r="D58" s="177"/>
      <c r="E58" s="177"/>
      <c r="F58" s="15"/>
      <c r="G58" s="7"/>
      <c r="H58" s="6"/>
      <c r="I58" s="6"/>
      <c r="J58" s="7" t="s">
        <v>1</v>
      </c>
      <c r="K58" s="8" t="s">
        <v>1</v>
      </c>
      <c r="L58" s="1"/>
      <c r="M58" s="1"/>
      <c r="N58" s="1"/>
      <c r="O58" s="20">
        <f t="shared" si="14"/>
        <v>0</v>
      </c>
      <c r="P58" s="29" t="str">
        <f t="shared" si="12"/>
        <v>OK</v>
      </c>
      <c r="Q58" s="10" t="str">
        <f t="shared" si="13"/>
        <v>OK</v>
      </c>
      <c r="R58" s="10" t="str">
        <f t="shared" si="15"/>
        <v>OK</v>
      </c>
      <c r="T58" s="80" t="s">
        <v>13</v>
      </c>
    </row>
    <row r="59" spans="1:20" ht="22.5" customHeight="1" x14ac:dyDescent="0.2">
      <c r="A59" s="6"/>
      <c r="B59" s="9"/>
      <c r="C59" s="72"/>
      <c r="D59" s="177"/>
      <c r="E59" s="177"/>
      <c r="F59" s="16"/>
      <c r="G59" s="7"/>
      <c r="H59" s="6"/>
      <c r="I59" s="6"/>
      <c r="J59" s="7" t="s">
        <v>1</v>
      </c>
      <c r="K59" s="8" t="s">
        <v>1</v>
      </c>
      <c r="L59" s="1"/>
      <c r="M59" s="1"/>
      <c r="N59" s="1"/>
      <c r="O59" s="20">
        <f t="shared" si="14"/>
        <v>0</v>
      </c>
      <c r="P59" s="29" t="str">
        <f t="shared" si="12"/>
        <v>OK</v>
      </c>
      <c r="Q59" s="10" t="str">
        <f t="shared" si="13"/>
        <v>OK</v>
      </c>
      <c r="R59" s="10" t="str">
        <f t="shared" si="15"/>
        <v>OK</v>
      </c>
    </row>
    <row r="60" spans="1:20" ht="22.5" customHeight="1" x14ac:dyDescent="0.2">
      <c r="A60" s="6"/>
      <c r="B60" s="9"/>
      <c r="C60" s="72"/>
      <c r="D60" s="177"/>
      <c r="E60" s="177"/>
      <c r="F60" s="15"/>
      <c r="G60" s="7"/>
      <c r="H60" s="6"/>
      <c r="I60" s="6"/>
      <c r="J60" s="7" t="s">
        <v>1</v>
      </c>
      <c r="K60" s="8" t="s">
        <v>1</v>
      </c>
      <c r="L60" s="1"/>
      <c r="M60" s="1"/>
      <c r="N60" s="1"/>
      <c r="O60" s="20">
        <f t="shared" si="14"/>
        <v>0</v>
      </c>
      <c r="P60" s="29" t="str">
        <f t="shared" si="12"/>
        <v>OK</v>
      </c>
      <c r="Q60" s="10" t="str">
        <f t="shared" si="13"/>
        <v>OK</v>
      </c>
      <c r="R60" s="10" t="str">
        <f t="shared" si="15"/>
        <v>OK</v>
      </c>
    </row>
    <row r="61" spans="1:20" ht="22.5" customHeight="1" x14ac:dyDescent="0.2">
      <c r="A61" s="6"/>
      <c r="B61" s="9"/>
      <c r="C61" s="72"/>
      <c r="D61" s="177"/>
      <c r="E61" s="177"/>
      <c r="F61" s="15"/>
      <c r="G61" s="7"/>
      <c r="H61" s="6"/>
      <c r="I61" s="6"/>
      <c r="J61" s="7" t="s">
        <v>1</v>
      </c>
      <c r="K61" s="8" t="s">
        <v>1</v>
      </c>
      <c r="L61" s="1"/>
      <c r="M61" s="1"/>
      <c r="N61" s="1"/>
      <c r="O61" s="20">
        <f t="shared" si="14"/>
        <v>0</v>
      </c>
      <c r="P61" s="29" t="str">
        <f t="shared" si="12"/>
        <v>OK</v>
      </c>
      <c r="Q61" s="10" t="str">
        <f t="shared" si="13"/>
        <v>OK</v>
      </c>
      <c r="R61" s="10" t="str">
        <f t="shared" si="15"/>
        <v>OK</v>
      </c>
    </row>
    <row r="62" spans="1:20" ht="22.5" customHeight="1" x14ac:dyDescent="0.2">
      <c r="A62" s="12"/>
      <c r="B62" s="13"/>
      <c r="C62" s="14"/>
      <c r="D62" s="13"/>
      <c r="E62" s="14"/>
      <c r="F62" s="14"/>
      <c r="G62" s="13"/>
      <c r="H62" s="13"/>
      <c r="I62" s="12"/>
      <c r="J62" s="12"/>
      <c r="K62" s="68" t="s">
        <v>137</v>
      </c>
      <c r="L62" s="27">
        <f>SUM(L55:L61)</f>
        <v>0</v>
      </c>
      <c r="M62" s="27">
        <f t="shared" ref="M62:N62" si="16">SUM(M55:M61)</f>
        <v>0</v>
      </c>
      <c r="N62" s="27">
        <f t="shared" si="16"/>
        <v>0</v>
      </c>
      <c r="O62" s="27">
        <f>L62-(M62+N62)</f>
        <v>0</v>
      </c>
      <c r="P62" s="76"/>
      <c r="Q62" s="77"/>
      <c r="R62" s="77"/>
    </row>
    <row r="63" spans="1:20" ht="22.5" customHeight="1" x14ac:dyDescent="0.2">
      <c r="A63" s="48" t="s">
        <v>130</v>
      </c>
      <c r="B63" s="13"/>
      <c r="C63" s="14"/>
      <c r="D63" s="13"/>
      <c r="E63" s="14"/>
      <c r="F63" s="14"/>
      <c r="G63" s="13"/>
      <c r="H63" s="13"/>
      <c r="I63" s="12"/>
      <c r="J63" s="12"/>
      <c r="K63" s="12"/>
      <c r="L63" s="12"/>
      <c r="M63" s="12"/>
      <c r="N63" s="12"/>
      <c r="O63" s="12"/>
      <c r="P63" s="76"/>
      <c r="Q63" s="77"/>
      <c r="R63" s="77"/>
    </row>
    <row r="64" spans="1:20" ht="22.5" customHeight="1" x14ac:dyDescent="0.2">
      <c r="A64" s="187" t="s">
        <v>217</v>
      </c>
      <c r="B64" s="185" t="s">
        <v>67</v>
      </c>
      <c r="C64" s="175" t="s">
        <v>286</v>
      </c>
      <c r="D64" s="175"/>
      <c r="E64" s="175"/>
      <c r="F64" s="175"/>
      <c r="G64" s="185" t="s">
        <v>38</v>
      </c>
      <c r="H64" s="169" t="s">
        <v>47</v>
      </c>
      <c r="I64" s="170"/>
      <c r="J64" s="170"/>
      <c r="K64" s="171"/>
      <c r="L64" s="169" t="s">
        <v>216</v>
      </c>
      <c r="M64" s="170"/>
      <c r="N64" s="170"/>
      <c r="O64" s="171"/>
      <c r="P64" s="48" t="s">
        <v>96</v>
      </c>
      <c r="Q64" s="48" t="s">
        <v>96</v>
      </c>
      <c r="R64" s="61"/>
    </row>
    <row r="65" spans="1:20" ht="22.5" customHeight="1" x14ac:dyDescent="0.2">
      <c r="A65" s="186"/>
      <c r="B65" s="186"/>
      <c r="C65" s="68" t="s">
        <v>215</v>
      </c>
      <c r="D65" s="175" t="s">
        <v>120</v>
      </c>
      <c r="E65" s="175"/>
      <c r="F65" s="68" t="s">
        <v>15</v>
      </c>
      <c r="G65" s="186"/>
      <c r="H65" s="69" t="s">
        <v>29</v>
      </c>
      <c r="I65" s="69" t="s">
        <v>28</v>
      </c>
      <c r="J65" s="68" t="s">
        <v>18</v>
      </c>
      <c r="K65" s="68" t="s">
        <v>19</v>
      </c>
      <c r="L65" s="53" t="s">
        <v>109</v>
      </c>
      <c r="M65" s="53" t="s">
        <v>110</v>
      </c>
      <c r="N65" s="53" t="s">
        <v>111</v>
      </c>
      <c r="O65" s="53" t="s">
        <v>112</v>
      </c>
      <c r="P65" s="70" t="s">
        <v>104</v>
      </c>
      <c r="Q65" s="70" t="s">
        <v>116</v>
      </c>
      <c r="R65" s="70" t="s">
        <v>115</v>
      </c>
      <c r="T65" s="82" t="s">
        <v>153</v>
      </c>
    </row>
    <row r="66" spans="1:20" ht="22.5" customHeight="1" x14ac:dyDescent="0.2">
      <c r="A66" s="6"/>
      <c r="B66" s="9"/>
      <c r="C66" s="72"/>
      <c r="D66" s="177"/>
      <c r="E66" s="177"/>
      <c r="F66" s="15"/>
      <c r="G66" s="7"/>
      <c r="H66" s="6"/>
      <c r="I66" s="6"/>
      <c r="J66" s="7" t="s">
        <v>1</v>
      </c>
      <c r="K66" s="8" t="s">
        <v>1</v>
      </c>
      <c r="L66" s="1"/>
      <c r="M66" s="1"/>
      <c r="N66" s="1"/>
      <c r="O66" s="20">
        <f>L66-(M66+N66)</f>
        <v>0</v>
      </c>
      <c r="P66" s="29" t="str">
        <f>IF(OR(G66="新規",G66="追加",G66=""),"OK",(IF(AND(H66="",I66=""),"NG","OK")))</f>
        <v>OK</v>
      </c>
      <c r="Q66" s="10" t="str">
        <f>IF(OR(G66="新規",G66="追加",G66=""),"OK",(IF(OR(AND(J66="",K66=""),AND(J66="",K66="□"),AND(J66="□",K66=""),AND(J66="□",K66="□")),"NG","OK")))</f>
        <v>OK</v>
      </c>
      <c r="R66" s="10" t="str">
        <f>IF(OR(AND(C66&lt;&gt;"",D66&lt;&gt;"",F66&lt;&gt;"",G66&lt;&gt;""),(C66="")),"OK","NG")</f>
        <v>OK</v>
      </c>
      <c r="T66" s="83" t="s">
        <v>271</v>
      </c>
    </row>
    <row r="67" spans="1:20" ht="22.5" customHeight="1" x14ac:dyDescent="0.2">
      <c r="A67" s="6"/>
      <c r="B67" s="9"/>
      <c r="C67" s="72"/>
      <c r="D67" s="177"/>
      <c r="E67" s="177"/>
      <c r="F67" s="15"/>
      <c r="G67" s="7"/>
      <c r="H67" s="6"/>
      <c r="I67" s="6"/>
      <c r="J67" s="7" t="s">
        <v>1</v>
      </c>
      <c r="K67" s="8" t="s">
        <v>1</v>
      </c>
      <c r="L67" s="1"/>
      <c r="M67" s="1"/>
      <c r="N67" s="1"/>
      <c r="O67" s="20">
        <f t="shared" ref="O67:O72" si="17">L67-(M67+N67)</f>
        <v>0</v>
      </c>
      <c r="P67" s="29" t="str">
        <f>IF(OR(G67="新規",G67="追加",G67=""),"OK",(IF(AND(H67="",I67=""),"NG","OK")))</f>
        <v>OK</v>
      </c>
      <c r="Q67" s="10" t="str">
        <f t="shared" ref="Q67:Q72" si="18">IF(OR(G67="新規",G67="追加",G67=""),"OK",(IF(OR(AND(J67="",K67=""),AND(J67="",K67="□"),AND(J67="□",K67=""),AND(J67="□",K67="□")),"NG","OK")))</f>
        <v>OK</v>
      </c>
      <c r="R67" s="10" t="str">
        <f t="shared" ref="R67:R72" si="19">IF(OR(AND(C67&lt;&gt;"",D67&lt;&gt;"",F67&lt;&gt;"",G67&lt;&gt;""),(C67="")),"OK","NG")</f>
        <v>OK</v>
      </c>
      <c r="T67" s="82" t="s">
        <v>214</v>
      </c>
    </row>
    <row r="68" spans="1:20" ht="22.5" customHeight="1" x14ac:dyDescent="0.2">
      <c r="A68" s="6"/>
      <c r="B68" s="9"/>
      <c r="C68" s="72"/>
      <c r="D68" s="177"/>
      <c r="E68" s="177"/>
      <c r="F68" s="15"/>
      <c r="G68" s="7"/>
      <c r="H68" s="6"/>
      <c r="I68" s="6"/>
      <c r="J68" s="7" t="s">
        <v>1</v>
      </c>
      <c r="K68" s="8" t="s">
        <v>1</v>
      </c>
      <c r="L68" s="1"/>
      <c r="M68" s="1"/>
      <c r="N68" s="1"/>
      <c r="O68" s="20">
        <f t="shared" si="17"/>
        <v>0</v>
      </c>
      <c r="P68" s="29" t="str">
        <f t="shared" ref="P68:P72" si="20">IF(OR(G68="新規",G68="追加",G68=""),"OK",(IF(AND(H68="",I68=""),"NG","OK")))</f>
        <v>OK</v>
      </c>
      <c r="Q68" s="10" t="str">
        <f t="shared" si="18"/>
        <v>OK</v>
      </c>
      <c r="R68" s="10" t="str">
        <f t="shared" si="19"/>
        <v>OK</v>
      </c>
      <c r="T68" s="80" t="s">
        <v>13</v>
      </c>
    </row>
    <row r="69" spans="1:20" ht="22.5" customHeight="1" x14ac:dyDescent="0.2">
      <c r="A69" s="6"/>
      <c r="B69" s="9"/>
      <c r="C69" s="72"/>
      <c r="D69" s="177"/>
      <c r="E69" s="177"/>
      <c r="F69" s="15"/>
      <c r="G69" s="7"/>
      <c r="H69" s="6"/>
      <c r="I69" s="6"/>
      <c r="J69" s="7" t="s">
        <v>1</v>
      </c>
      <c r="K69" s="8" t="s">
        <v>1</v>
      </c>
      <c r="L69" s="1"/>
      <c r="M69" s="1"/>
      <c r="N69" s="1"/>
      <c r="O69" s="20">
        <f t="shared" si="17"/>
        <v>0</v>
      </c>
      <c r="P69" s="29" t="str">
        <f t="shared" si="20"/>
        <v>OK</v>
      </c>
      <c r="Q69" s="10" t="str">
        <f t="shared" si="18"/>
        <v>OK</v>
      </c>
      <c r="R69" s="10" t="str">
        <f t="shared" si="19"/>
        <v>OK</v>
      </c>
    </row>
    <row r="70" spans="1:20" ht="22.5" customHeight="1" x14ac:dyDescent="0.2">
      <c r="A70" s="6"/>
      <c r="B70" s="9"/>
      <c r="C70" s="72"/>
      <c r="D70" s="177"/>
      <c r="E70" s="177"/>
      <c r="F70" s="16"/>
      <c r="G70" s="7"/>
      <c r="H70" s="6"/>
      <c r="I70" s="6"/>
      <c r="J70" s="7" t="s">
        <v>1</v>
      </c>
      <c r="K70" s="8" t="s">
        <v>1</v>
      </c>
      <c r="L70" s="1"/>
      <c r="M70" s="1"/>
      <c r="N70" s="1"/>
      <c r="O70" s="20">
        <f t="shared" si="17"/>
        <v>0</v>
      </c>
      <c r="P70" s="29" t="str">
        <f t="shared" si="20"/>
        <v>OK</v>
      </c>
      <c r="Q70" s="10" t="str">
        <f t="shared" si="18"/>
        <v>OK</v>
      </c>
      <c r="R70" s="10" t="str">
        <f t="shared" si="19"/>
        <v>OK</v>
      </c>
    </row>
    <row r="71" spans="1:20" ht="22.5" customHeight="1" x14ac:dyDescent="0.2">
      <c r="A71" s="6"/>
      <c r="B71" s="9"/>
      <c r="C71" s="72"/>
      <c r="D71" s="177"/>
      <c r="E71" s="177"/>
      <c r="F71" s="15"/>
      <c r="G71" s="7"/>
      <c r="H71" s="6"/>
      <c r="I71" s="6"/>
      <c r="J71" s="7" t="s">
        <v>1</v>
      </c>
      <c r="K71" s="8" t="s">
        <v>1</v>
      </c>
      <c r="L71" s="1"/>
      <c r="M71" s="1"/>
      <c r="N71" s="1"/>
      <c r="O71" s="20">
        <f t="shared" si="17"/>
        <v>0</v>
      </c>
      <c r="P71" s="29" t="str">
        <f t="shared" si="20"/>
        <v>OK</v>
      </c>
      <c r="Q71" s="10" t="str">
        <f t="shared" si="18"/>
        <v>OK</v>
      </c>
      <c r="R71" s="10" t="str">
        <f t="shared" si="19"/>
        <v>OK</v>
      </c>
    </row>
    <row r="72" spans="1:20" ht="22.5" customHeight="1" x14ac:dyDescent="0.2">
      <c r="A72" s="6"/>
      <c r="B72" s="9"/>
      <c r="C72" s="72"/>
      <c r="D72" s="177"/>
      <c r="E72" s="177"/>
      <c r="F72" s="15"/>
      <c r="G72" s="7"/>
      <c r="H72" s="6"/>
      <c r="I72" s="6"/>
      <c r="J72" s="7" t="s">
        <v>1</v>
      </c>
      <c r="K72" s="8" t="s">
        <v>1</v>
      </c>
      <c r="L72" s="1"/>
      <c r="M72" s="1"/>
      <c r="N72" s="1"/>
      <c r="O72" s="20">
        <f t="shared" si="17"/>
        <v>0</v>
      </c>
      <c r="P72" s="29" t="str">
        <f t="shared" si="20"/>
        <v>OK</v>
      </c>
      <c r="Q72" s="10" t="str">
        <f t="shared" si="18"/>
        <v>OK</v>
      </c>
      <c r="R72" s="10" t="str">
        <f t="shared" si="19"/>
        <v>OK</v>
      </c>
    </row>
    <row r="73" spans="1:20" ht="22.5" customHeight="1" x14ac:dyDescent="0.2">
      <c r="A73" s="12"/>
      <c r="B73" s="13"/>
      <c r="C73" s="14"/>
      <c r="D73" s="13"/>
      <c r="E73" s="14"/>
      <c r="F73" s="14"/>
      <c r="G73" s="13"/>
      <c r="H73" s="13"/>
      <c r="I73" s="12"/>
      <c r="J73" s="12"/>
      <c r="K73" s="68" t="s">
        <v>137</v>
      </c>
      <c r="L73" s="27">
        <f>SUM(L66:L72)</f>
        <v>0</v>
      </c>
      <c r="M73" s="27">
        <f t="shared" ref="M73:N73" si="21">SUM(M66:M72)</f>
        <v>0</v>
      </c>
      <c r="N73" s="27">
        <f t="shared" si="21"/>
        <v>0</v>
      </c>
      <c r="O73" s="27">
        <f>L73-(M73+N73)</f>
        <v>0</v>
      </c>
      <c r="P73" s="76"/>
      <c r="Q73" s="77"/>
      <c r="R73" s="77"/>
    </row>
    <row r="74" spans="1:20" ht="22.5" customHeight="1" x14ac:dyDescent="0.2">
      <c r="A74" s="48" t="s">
        <v>132</v>
      </c>
      <c r="B74" s="13"/>
      <c r="C74" s="14"/>
      <c r="D74" s="13"/>
      <c r="E74" s="14"/>
      <c r="F74" s="14"/>
      <c r="G74" s="13"/>
      <c r="H74" s="13"/>
      <c r="I74" s="12"/>
      <c r="J74" s="12"/>
      <c r="K74" s="12"/>
      <c r="L74" s="12"/>
      <c r="M74" s="12"/>
      <c r="N74" s="12"/>
      <c r="O74" s="12"/>
      <c r="P74" s="76"/>
      <c r="Q74" s="77"/>
      <c r="R74" s="77"/>
    </row>
    <row r="75" spans="1:20" ht="22.5" customHeight="1" x14ac:dyDescent="0.2">
      <c r="A75" s="187" t="s">
        <v>217</v>
      </c>
      <c r="B75" s="185" t="s">
        <v>67</v>
      </c>
      <c r="C75" s="175" t="s">
        <v>286</v>
      </c>
      <c r="D75" s="175"/>
      <c r="E75" s="175"/>
      <c r="F75" s="175"/>
      <c r="G75" s="185" t="s">
        <v>38</v>
      </c>
      <c r="H75" s="172" t="s">
        <v>47</v>
      </c>
      <c r="I75" s="173"/>
      <c r="J75" s="173"/>
      <c r="K75" s="174"/>
      <c r="L75" s="169" t="s">
        <v>216</v>
      </c>
      <c r="M75" s="170"/>
      <c r="N75" s="170"/>
      <c r="O75" s="171"/>
      <c r="P75" s="76"/>
      <c r="Q75" s="77"/>
      <c r="R75" s="61"/>
    </row>
    <row r="76" spans="1:20" ht="22.5" customHeight="1" x14ac:dyDescent="0.2">
      <c r="A76" s="186"/>
      <c r="B76" s="186"/>
      <c r="C76" s="68" t="s">
        <v>215</v>
      </c>
      <c r="D76" s="175" t="s">
        <v>120</v>
      </c>
      <c r="E76" s="175"/>
      <c r="F76" s="68" t="s">
        <v>15</v>
      </c>
      <c r="G76" s="186"/>
      <c r="H76" s="84" t="s">
        <v>29</v>
      </c>
      <c r="I76" s="84" t="s">
        <v>28</v>
      </c>
      <c r="J76" s="22" t="s">
        <v>18</v>
      </c>
      <c r="K76" s="22" t="s">
        <v>19</v>
      </c>
      <c r="L76" s="53" t="s">
        <v>109</v>
      </c>
      <c r="M76" s="53" t="s">
        <v>110</v>
      </c>
      <c r="N76" s="53" t="s">
        <v>111</v>
      </c>
      <c r="O76" s="53" t="s">
        <v>112</v>
      </c>
      <c r="P76" s="76"/>
      <c r="Q76" s="77"/>
      <c r="R76" s="70" t="s">
        <v>115</v>
      </c>
      <c r="T76" s="81" t="s">
        <v>153</v>
      </c>
    </row>
    <row r="77" spans="1:20" ht="22.5" customHeight="1" x14ac:dyDescent="0.2">
      <c r="A77" s="6"/>
      <c r="B77" s="9"/>
      <c r="C77" s="72"/>
      <c r="D77" s="177"/>
      <c r="E77" s="177"/>
      <c r="F77" s="15"/>
      <c r="G77" s="7"/>
      <c r="H77" s="22"/>
      <c r="I77" s="22"/>
      <c r="J77" s="22" t="s">
        <v>1</v>
      </c>
      <c r="K77" s="22" t="s">
        <v>1</v>
      </c>
      <c r="L77" s="1"/>
      <c r="M77" s="1"/>
      <c r="N77" s="1"/>
      <c r="O77" s="20">
        <f>L77-(M77+N77)</f>
        <v>0</v>
      </c>
      <c r="P77" s="76"/>
      <c r="Q77" s="77"/>
      <c r="R77" s="10" t="str">
        <f>IF(OR(AND(C77&lt;&gt;"",D77&lt;&gt;"",F77&lt;&gt;"",G77&lt;&gt;""),(C77="")),"OK","NG")</f>
        <v>OK</v>
      </c>
      <c r="T77" s="81" t="s">
        <v>273</v>
      </c>
    </row>
    <row r="78" spans="1:20" ht="22.5" customHeight="1" x14ac:dyDescent="0.2">
      <c r="A78" s="6"/>
      <c r="B78" s="9"/>
      <c r="C78" s="72"/>
      <c r="D78" s="177"/>
      <c r="E78" s="177"/>
      <c r="F78" s="15"/>
      <c r="G78" s="7"/>
      <c r="H78" s="22"/>
      <c r="I78" s="22"/>
      <c r="J78" s="22" t="s">
        <v>1</v>
      </c>
      <c r="K78" s="22" t="s">
        <v>1</v>
      </c>
      <c r="L78" s="1"/>
      <c r="M78" s="1"/>
      <c r="N78" s="1"/>
      <c r="O78" s="20">
        <f t="shared" ref="O78:O83" si="22">L78-(M78+N78)</f>
        <v>0</v>
      </c>
      <c r="P78" s="76"/>
      <c r="Q78" s="77"/>
      <c r="R78" s="10" t="str">
        <f t="shared" ref="R78:R83" si="23">IF(OR(AND(C78&lt;&gt;"",D78&lt;&gt;"",F78&lt;&gt;"",G78&lt;&gt;""),(C78="")),"OK","NG")</f>
        <v>OK</v>
      </c>
      <c r="T78" s="81" t="s">
        <v>163</v>
      </c>
    </row>
    <row r="79" spans="1:20" ht="22.5" customHeight="1" x14ac:dyDescent="0.2">
      <c r="A79" s="6"/>
      <c r="B79" s="9"/>
      <c r="C79" s="72"/>
      <c r="D79" s="177"/>
      <c r="E79" s="177"/>
      <c r="F79" s="15"/>
      <c r="G79" s="7"/>
      <c r="H79" s="22"/>
      <c r="I79" s="22"/>
      <c r="J79" s="22" t="s">
        <v>1</v>
      </c>
      <c r="K79" s="22" t="s">
        <v>1</v>
      </c>
      <c r="L79" s="1"/>
      <c r="M79" s="1"/>
      <c r="N79" s="1"/>
      <c r="O79" s="20">
        <f t="shared" si="22"/>
        <v>0</v>
      </c>
      <c r="P79" s="76"/>
      <c r="Q79" s="77"/>
      <c r="R79" s="10" t="str">
        <f t="shared" si="23"/>
        <v>OK</v>
      </c>
      <c r="T79" s="81" t="s">
        <v>214</v>
      </c>
    </row>
    <row r="80" spans="1:20" ht="22.5" customHeight="1" x14ac:dyDescent="0.2">
      <c r="A80" s="6"/>
      <c r="B80" s="9"/>
      <c r="C80" s="72"/>
      <c r="D80" s="177"/>
      <c r="E80" s="177"/>
      <c r="F80" s="15"/>
      <c r="G80" s="7"/>
      <c r="H80" s="22"/>
      <c r="I80" s="22"/>
      <c r="J80" s="22" t="s">
        <v>1</v>
      </c>
      <c r="K80" s="22" t="s">
        <v>1</v>
      </c>
      <c r="L80" s="1"/>
      <c r="M80" s="1"/>
      <c r="N80" s="1"/>
      <c r="O80" s="20">
        <f t="shared" si="22"/>
        <v>0</v>
      </c>
      <c r="P80" s="76"/>
      <c r="Q80" s="77"/>
      <c r="R80" s="10" t="str">
        <f>IF(OR(AND(C80&lt;&gt;"",D80&lt;&gt;"",F80&lt;&gt;"",G80&lt;&gt;""),(C80="")),"OK","NG")</f>
        <v>OK</v>
      </c>
      <c r="T80" s="81" t="s">
        <v>13</v>
      </c>
    </row>
    <row r="81" spans="1:20" ht="22.5" customHeight="1" x14ac:dyDescent="0.2">
      <c r="A81" s="6"/>
      <c r="B81" s="9"/>
      <c r="C81" s="72"/>
      <c r="D81" s="177"/>
      <c r="E81" s="177"/>
      <c r="F81" s="16"/>
      <c r="G81" s="7"/>
      <c r="H81" s="22"/>
      <c r="I81" s="22"/>
      <c r="J81" s="22" t="s">
        <v>1</v>
      </c>
      <c r="K81" s="22" t="s">
        <v>1</v>
      </c>
      <c r="L81" s="1"/>
      <c r="M81" s="1"/>
      <c r="N81" s="1"/>
      <c r="O81" s="20">
        <f t="shared" si="22"/>
        <v>0</v>
      </c>
      <c r="P81" s="76"/>
      <c r="Q81" s="77"/>
      <c r="R81" s="10" t="str">
        <f>IF(OR(AND(C81&lt;&gt;"",D81&lt;&gt;"",F81&lt;&gt;"",G81&lt;&gt;""),(C81="")),"OK","NG")</f>
        <v>OK</v>
      </c>
    </row>
    <row r="82" spans="1:20" ht="22.5" customHeight="1" x14ac:dyDescent="0.2">
      <c r="A82" s="6"/>
      <c r="B82" s="9"/>
      <c r="C82" s="72"/>
      <c r="D82" s="177"/>
      <c r="E82" s="177"/>
      <c r="F82" s="15"/>
      <c r="G82" s="7"/>
      <c r="H82" s="22"/>
      <c r="I82" s="22"/>
      <c r="J82" s="22" t="s">
        <v>1</v>
      </c>
      <c r="K82" s="22" t="s">
        <v>1</v>
      </c>
      <c r="L82" s="1"/>
      <c r="M82" s="1"/>
      <c r="N82" s="1"/>
      <c r="O82" s="20">
        <f t="shared" si="22"/>
        <v>0</v>
      </c>
      <c r="P82" s="76"/>
      <c r="Q82" s="77"/>
      <c r="R82" s="10" t="str">
        <f t="shared" si="23"/>
        <v>OK</v>
      </c>
    </row>
    <row r="83" spans="1:20" ht="22.5" customHeight="1" x14ac:dyDescent="0.2">
      <c r="A83" s="6"/>
      <c r="B83" s="9"/>
      <c r="C83" s="72"/>
      <c r="D83" s="177"/>
      <c r="E83" s="177"/>
      <c r="F83" s="15"/>
      <c r="G83" s="7"/>
      <c r="H83" s="22"/>
      <c r="I83" s="22"/>
      <c r="J83" s="22" t="s">
        <v>1</v>
      </c>
      <c r="K83" s="22" t="s">
        <v>1</v>
      </c>
      <c r="L83" s="1"/>
      <c r="M83" s="1"/>
      <c r="N83" s="1"/>
      <c r="O83" s="20">
        <f t="shared" si="22"/>
        <v>0</v>
      </c>
      <c r="P83" s="76"/>
      <c r="Q83" s="77"/>
      <c r="R83" s="10" t="str">
        <f t="shared" si="23"/>
        <v>OK</v>
      </c>
    </row>
    <row r="84" spans="1:20" ht="22.5" customHeight="1" x14ac:dyDescent="0.2">
      <c r="A84" s="12"/>
      <c r="B84" s="13"/>
      <c r="C84" s="14"/>
      <c r="D84" s="13"/>
      <c r="E84" s="14"/>
      <c r="F84" s="14"/>
      <c r="G84" s="13"/>
      <c r="H84" s="13"/>
      <c r="I84" s="12"/>
      <c r="J84" s="12"/>
      <c r="K84" s="68" t="s">
        <v>137</v>
      </c>
      <c r="L84" s="27">
        <f>SUM(L77:L83)</f>
        <v>0</v>
      </c>
      <c r="M84" s="27">
        <f t="shared" ref="M84:N84" si="24">SUM(M77:M83)</f>
        <v>0</v>
      </c>
      <c r="N84" s="27">
        <f t="shared" si="24"/>
        <v>0</v>
      </c>
      <c r="O84" s="27">
        <f>L84-(M84+N84)</f>
        <v>0</v>
      </c>
      <c r="P84" s="76"/>
      <c r="Q84" s="77"/>
      <c r="R84" s="77"/>
    </row>
    <row r="85" spans="1:20" ht="22.5" customHeight="1" x14ac:dyDescent="0.2">
      <c r="A85" s="48" t="s">
        <v>133</v>
      </c>
      <c r="B85" s="13"/>
      <c r="C85" s="14"/>
      <c r="D85" s="13"/>
      <c r="E85" s="14"/>
      <c r="F85" s="14"/>
      <c r="G85" s="13"/>
      <c r="H85" s="13"/>
      <c r="I85" s="12"/>
      <c r="K85" s="12"/>
      <c r="L85" s="12"/>
      <c r="M85" s="12"/>
      <c r="N85" s="12"/>
      <c r="O85" s="12"/>
      <c r="P85" s="76"/>
      <c r="Q85" s="77"/>
      <c r="R85" s="77"/>
    </row>
    <row r="86" spans="1:20" ht="22.5" customHeight="1" x14ac:dyDescent="0.2">
      <c r="A86" s="187" t="s">
        <v>217</v>
      </c>
      <c r="B86" s="185" t="s">
        <v>67</v>
      </c>
      <c r="C86" s="175" t="s">
        <v>286</v>
      </c>
      <c r="D86" s="175"/>
      <c r="E86" s="175"/>
      <c r="F86" s="175"/>
      <c r="G86" s="185" t="s">
        <v>38</v>
      </c>
      <c r="H86" s="169" t="s">
        <v>47</v>
      </c>
      <c r="I86" s="170"/>
      <c r="J86" s="170"/>
      <c r="K86" s="171"/>
      <c r="L86" s="169" t="s">
        <v>216</v>
      </c>
      <c r="M86" s="170"/>
      <c r="N86" s="170"/>
      <c r="O86" s="171"/>
      <c r="P86" s="48" t="s">
        <v>96</v>
      </c>
      <c r="Q86" s="48" t="s">
        <v>96</v>
      </c>
      <c r="R86" s="61"/>
      <c r="T86" s="81" t="s">
        <v>153</v>
      </c>
    </row>
    <row r="87" spans="1:20" ht="22.5" customHeight="1" x14ac:dyDescent="0.2">
      <c r="A87" s="186"/>
      <c r="B87" s="186"/>
      <c r="C87" s="68" t="s">
        <v>215</v>
      </c>
      <c r="D87" s="175" t="s">
        <v>120</v>
      </c>
      <c r="E87" s="175"/>
      <c r="F87" s="68" t="s">
        <v>15</v>
      </c>
      <c r="G87" s="186"/>
      <c r="H87" s="69" t="s">
        <v>29</v>
      </c>
      <c r="I87" s="69" t="s">
        <v>28</v>
      </c>
      <c r="J87" s="68" t="s">
        <v>18</v>
      </c>
      <c r="K87" s="68" t="s">
        <v>19</v>
      </c>
      <c r="L87" s="53" t="s">
        <v>109</v>
      </c>
      <c r="M87" s="53" t="s">
        <v>110</v>
      </c>
      <c r="N87" s="53" t="s">
        <v>111</v>
      </c>
      <c r="O87" s="53" t="s">
        <v>112</v>
      </c>
      <c r="P87" s="70" t="s">
        <v>104</v>
      </c>
      <c r="Q87" s="70" t="s">
        <v>116</v>
      </c>
      <c r="R87" s="70" t="s">
        <v>115</v>
      </c>
      <c r="T87" s="81" t="s">
        <v>159</v>
      </c>
    </row>
    <row r="88" spans="1:20" ht="22.5" customHeight="1" x14ac:dyDescent="0.2">
      <c r="A88" s="6"/>
      <c r="B88" s="9"/>
      <c r="C88" s="72"/>
      <c r="D88" s="177"/>
      <c r="E88" s="177"/>
      <c r="F88" s="15"/>
      <c r="G88" s="7"/>
      <c r="H88" s="6"/>
      <c r="I88" s="6"/>
      <c r="J88" s="7" t="s">
        <v>1</v>
      </c>
      <c r="K88" s="8" t="s">
        <v>1</v>
      </c>
      <c r="L88" s="1"/>
      <c r="M88" s="1"/>
      <c r="N88" s="1"/>
      <c r="O88" s="20">
        <f>L88-(M88+N88)</f>
        <v>0</v>
      </c>
      <c r="P88" s="29" t="str">
        <f>IF(OR(G88="新規",G88="追加",G88=""),"OK",(IF(AND(H88="",I88=""),"NG","OK")))</f>
        <v>OK</v>
      </c>
      <c r="Q88" s="10" t="str">
        <f>IF(OR(G88="新規",G88="追加",G88=""),"OK",(IF(OR(AND(J88="",K88=""),AND(J88="",K88="□"),AND(J88="□",K88=""),AND(J88="□",K88="□")),"NG","OK")))</f>
        <v>OK</v>
      </c>
      <c r="R88" s="10" t="str">
        <f>IF(OR(AND(C88&lt;&gt;"",D88&lt;&gt;"",F88&lt;&gt;"",G88&lt;&gt;""),(C88="")),"OK","NG")</f>
        <v>OK</v>
      </c>
      <c r="T88" s="81" t="s">
        <v>13</v>
      </c>
    </row>
    <row r="89" spans="1:20" ht="22.5" customHeight="1" x14ac:dyDescent="0.2">
      <c r="A89" s="6"/>
      <c r="B89" s="9"/>
      <c r="C89" s="72"/>
      <c r="D89" s="177"/>
      <c r="E89" s="177"/>
      <c r="F89" s="15"/>
      <c r="G89" s="7"/>
      <c r="H89" s="6"/>
      <c r="I89" s="6"/>
      <c r="J89" s="7" t="s">
        <v>1</v>
      </c>
      <c r="K89" s="8" t="s">
        <v>1</v>
      </c>
      <c r="L89" s="1"/>
      <c r="M89" s="1"/>
      <c r="N89" s="1"/>
      <c r="O89" s="20">
        <f t="shared" ref="O89:O94" si="25">L89-(M89+N89)</f>
        <v>0</v>
      </c>
      <c r="P89" s="29" t="str">
        <f t="shared" ref="P89:P94" si="26">IF(OR(G89="新規",G89="追加",G89=""),"OK",(IF(AND(H89="",I89=""),"NG","OK")))</f>
        <v>OK</v>
      </c>
      <c r="Q89" s="10" t="str">
        <f t="shared" ref="Q89:Q94" si="27">IF(OR(G89="新規",G89="追加",G89=""),"OK",(IF(OR(AND(J89="",K89=""),AND(J89="",K89="□"),AND(J89="□",K89=""),AND(J89="□",K89="□")),"NG","OK")))</f>
        <v>OK</v>
      </c>
      <c r="R89" s="10" t="str">
        <f t="shared" ref="R89:R94" si="28">IF(OR(AND(C89&lt;&gt;"",D89&lt;&gt;"",F89&lt;&gt;"",G89&lt;&gt;""),(C89="")),"OK","NG")</f>
        <v>OK</v>
      </c>
    </row>
    <row r="90" spans="1:20" ht="22.5" customHeight="1" x14ac:dyDescent="0.2">
      <c r="A90" s="6"/>
      <c r="B90" s="9"/>
      <c r="C90" s="72"/>
      <c r="D90" s="177"/>
      <c r="E90" s="177"/>
      <c r="F90" s="15"/>
      <c r="G90" s="7"/>
      <c r="H90" s="6"/>
      <c r="I90" s="6"/>
      <c r="J90" s="7" t="s">
        <v>1</v>
      </c>
      <c r="K90" s="8" t="s">
        <v>1</v>
      </c>
      <c r="L90" s="1"/>
      <c r="M90" s="1"/>
      <c r="N90" s="1"/>
      <c r="O90" s="20">
        <f t="shared" si="25"/>
        <v>0</v>
      </c>
      <c r="P90" s="29" t="str">
        <f t="shared" si="26"/>
        <v>OK</v>
      </c>
      <c r="Q90" s="10" t="str">
        <f t="shared" si="27"/>
        <v>OK</v>
      </c>
      <c r="R90" s="10" t="str">
        <f t="shared" si="28"/>
        <v>OK</v>
      </c>
    </row>
    <row r="91" spans="1:20" ht="22.5" customHeight="1" x14ac:dyDescent="0.2">
      <c r="A91" s="6"/>
      <c r="B91" s="9"/>
      <c r="C91" s="72"/>
      <c r="D91" s="177"/>
      <c r="E91" s="177"/>
      <c r="F91" s="15"/>
      <c r="G91" s="7"/>
      <c r="H91" s="6"/>
      <c r="I91" s="6"/>
      <c r="J91" s="7" t="s">
        <v>1</v>
      </c>
      <c r="K91" s="8" t="s">
        <v>1</v>
      </c>
      <c r="L91" s="1"/>
      <c r="M91" s="1"/>
      <c r="N91" s="1"/>
      <c r="O91" s="20">
        <f t="shared" si="25"/>
        <v>0</v>
      </c>
      <c r="P91" s="29" t="str">
        <f t="shared" si="26"/>
        <v>OK</v>
      </c>
      <c r="Q91" s="10" t="str">
        <f t="shared" si="27"/>
        <v>OK</v>
      </c>
      <c r="R91" s="10" t="str">
        <f t="shared" si="28"/>
        <v>OK</v>
      </c>
    </row>
    <row r="92" spans="1:20" ht="22.5" customHeight="1" x14ac:dyDescent="0.2">
      <c r="A92" s="6"/>
      <c r="B92" s="9"/>
      <c r="C92" s="72"/>
      <c r="D92" s="177"/>
      <c r="E92" s="177"/>
      <c r="F92" s="16"/>
      <c r="G92" s="7"/>
      <c r="H92" s="6"/>
      <c r="I92" s="6"/>
      <c r="J92" s="7" t="s">
        <v>1</v>
      </c>
      <c r="K92" s="8" t="s">
        <v>1</v>
      </c>
      <c r="L92" s="1"/>
      <c r="M92" s="1"/>
      <c r="N92" s="1"/>
      <c r="O92" s="20">
        <f t="shared" si="25"/>
        <v>0</v>
      </c>
      <c r="P92" s="29" t="str">
        <f t="shared" si="26"/>
        <v>OK</v>
      </c>
      <c r="Q92" s="10" t="str">
        <f t="shared" si="27"/>
        <v>OK</v>
      </c>
      <c r="R92" s="10" t="str">
        <f t="shared" si="28"/>
        <v>OK</v>
      </c>
    </row>
    <row r="93" spans="1:20" ht="22.5" customHeight="1" x14ac:dyDescent="0.2">
      <c r="A93" s="6"/>
      <c r="B93" s="9"/>
      <c r="C93" s="72"/>
      <c r="D93" s="177"/>
      <c r="E93" s="177"/>
      <c r="F93" s="15"/>
      <c r="G93" s="7"/>
      <c r="H93" s="6"/>
      <c r="I93" s="6"/>
      <c r="J93" s="7" t="s">
        <v>1</v>
      </c>
      <c r="K93" s="8" t="s">
        <v>1</v>
      </c>
      <c r="L93" s="1"/>
      <c r="M93" s="1"/>
      <c r="N93" s="1"/>
      <c r="O93" s="20">
        <f t="shared" si="25"/>
        <v>0</v>
      </c>
      <c r="P93" s="29" t="str">
        <f t="shared" si="26"/>
        <v>OK</v>
      </c>
      <c r="Q93" s="10" t="str">
        <f t="shared" si="27"/>
        <v>OK</v>
      </c>
      <c r="R93" s="10" t="str">
        <f t="shared" si="28"/>
        <v>OK</v>
      </c>
    </row>
    <row r="94" spans="1:20" ht="22.5" customHeight="1" x14ac:dyDescent="0.2">
      <c r="A94" s="6"/>
      <c r="B94" s="9"/>
      <c r="C94" s="72"/>
      <c r="D94" s="177"/>
      <c r="E94" s="177"/>
      <c r="F94" s="15"/>
      <c r="G94" s="7"/>
      <c r="H94" s="6"/>
      <c r="I94" s="6"/>
      <c r="J94" s="7" t="s">
        <v>1</v>
      </c>
      <c r="K94" s="8" t="s">
        <v>1</v>
      </c>
      <c r="L94" s="1"/>
      <c r="M94" s="1"/>
      <c r="N94" s="1"/>
      <c r="O94" s="20">
        <f t="shared" si="25"/>
        <v>0</v>
      </c>
      <c r="P94" s="29" t="str">
        <f t="shared" si="26"/>
        <v>OK</v>
      </c>
      <c r="Q94" s="10" t="str">
        <f t="shared" si="27"/>
        <v>OK</v>
      </c>
      <c r="R94" s="10" t="str">
        <f t="shared" si="28"/>
        <v>OK</v>
      </c>
    </row>
    <row r="95" spans="1:20" ht="22.5" customHeight="1" x14ac:dyDescent="0.2">
      <c r="A95" s="12"/>
      <c r="B95" s="13"/>
      <c r="C95" s="14"/>
      <c r="D95" s="13"/>
      <c r="E95" s="14"/>
      <c r="F95" s="14"/>
      <c r="G95" s="13"/>
      <c r="H95" s="13"/>
      <c r="I95" s="12"/>
      <c r="J95" s="12"/>
      <c r="K95" s="68" t="s">
        <v>137</v>
      </c>
      <c r="L95" s="27">
        <f>SUM(L88:L94)</f>
        <v>0</v>
      </c>
      <c r="M95" s="27">
        <f t="shared" ref="M95:N95" si="29">SUM(M88:M94)</f>
        <v>0</v>
      </c>
      <c r="N95" s="27">
        <f t="shared" si="29"/>
        <v>0</v>
      </c>
      <c r="O95" s="27">
        <f>L95-(M95+N95)</f>
        <v>0</v>
      </c>
      <c r="P95" s="76"/>
      <c r="Q95" s="77"/>
      <c r="R95" s="77"/>
    </row>
    <row r="96" spans="1:20" ht="22.95" customHeight="1" x14ac:dyDescent="0.2">
      <c r="A96" s="48" t="s">
        <v>134</v>
      </c>
      <c r="B96" s="13"/>
      <c r="C96" s="14"/>
      <c r="D96" s="13"/>
      <c r="E96" s="14"/>
      <c r="F96" s="14"/>
      <c r="G96" s="13"/>
      <c r="H96" s="13"/>
      <c r="I96" s="12"/>
      <c r="J96" s="12"/>
      <c r="K96" s="12"/>
      <c r="L96" s="12"/>
      <c r="M96" s="12"/>
      <c r="N96" s="12"/>
      <c r="O96" s="12"/>
      <c r="P96" s="76"/>
      <c r="Q96" s="77"/>
      <c r="R96" s="77"/>
    </row>
    <row r="97" spans="1:20" ht="22.95" customHeight="1" x14ac:dyDescent="0.2">
      <c r="A97" s="187" t="s">
        <v>217</v>
      </c>
      <c r="B97" s="185" t="s">
        <v>67</v>
      </c>
      <c r="C97" s="175" t="s">
        <v>286</v>
      </c>
      <c r="D97" s="175"/>
      <c r="E97" s="175"/>
      <c r="F97" s="175"/>
      <c r="G97" s="185" t="s">
        <v>38</v>
      </c>
      <c r="H97" s="169" t="s">
        <v>47</v>
      </c>
      <c r="I97" s="170"/>
      <c r="J97" s="170"/>
      <c r="K97" s="171"/>
      <c r="L97" s="169" t="s">
        <v>216</v>
      </c>
      <c r="M97" s="170"/>
      <c r="N97" s="170"/>
      <c r="O97" s="171"/>
      <c r="P97" s="48" t="s">
        <v>96</v>
      </c>
      <c r="Q97" s="48" t="s">
        <v>96</v>
      </c>
      <c r="R97" s="61"/>
    </row>
    <row r="98" spans="1:20" ht="22.95" customHeight="1" x14ac:dyDescent="0.2">
      <c r="A98" s="186"/>
      <c r="B98" s="186"/>
      <c r="C98" s="68" t="s">
        <v>215</v>
      </c>
      <c r="D98" s="175" t="s">
        <v>120</v>
      </c>
      <c r="E98" s="175"/>
      <c r="F98" s="68" t="s">
        <v>15</v>
      </c>
      <c r="G98" s="186"/>
      <c r="H98" s="69" t="s">
        <v>29</v>
      </c>
      <c r="I98" s="69" t="s">
        <v>28</v>
      </c>
      <c r="J98" s="68" t="s">
        <v>18</v>
      </c>
      <c r="K98" s="68" t="s">
        <v>19</v>
      </c>
      <c r="L98" s="53" t="s">
        <v>109</v>
      </c>
      <c r="M98" s="53" t="s">
        <v>110</v>
      </c>
      <c r="N98" s="53" t="s">
        <v>111</v>
      </c>
      <c r="O98" s="53" t="s">
        <v>112</v>
      </c>
      <c r="P98" s="70" t="s">
        <v>104</v>
      </c>
      <c r="Q98" s="70" t="s">
        <v>116</v>
      </c>
      <c r="R98" s="70" t="s">
        <v>115</v>
      </c>
      <c r="T98" s="81" t="s">
        <v>153</v>
      </c>
    </row>
    <row r="99" spans="1:20" ht="22.95" customHeight="1" x14ac:dyDescent="0.2">
      <c r="A99" s="6"/>
      <c r="B99" s="9"/>
      <c r="C99" s="72"/>
      <c r="D99" s="177"/>
      <c r="E99" s="177"/>
      <c r="F99" s="15"/>
      <c r="G99" s="7"/>
      <c r="H99" s="6"/>
      <c r="I99" s="6"/>
      <c r="J99" s="7" t="s">
        <v>1</v>
      </c>
      <c r="K99" s="8" t="s">
        <v>1</v>
      </c>
      <c r="L99" s="1"/>
      <c r="M99" s="1"/>
      <c r="N99" s="1"/>
      <c r="O99" s="20">
        <f>L99-(M99+N99)</f>
        <v>0</v>
      </c>
      <c r="P99" s="29" t="str">
        <f>IF(OR(G99="新規",G99="追加",G99=""),"OK",(IF(AND(H99="",I99=""),"NG","OK")))</f>
        <v>OK</v>
      </c>
      <c r="Q99" s="10" t="str">
        <f>IF(OR(G99="新規",G99="追加",G99=""),"OK",(IF(OR(AND(J99="",K99=""),AND(J99="",K99="□"),AND(J99="□",K99=""),AND(J99="□",K99="□")),"NG","OK")))</f>
        <v>OK</v>
      </c>
      <c r="R99" s="10" t="str">
        <f>IF(OR(AND(C99&lt;&gt;"",D99&lt;&gt;"",F99&lt;&gt;"",G99&lt;&gt;""),(C99="")),"OK","NG")</f>
        <v>OK</v>
      </c>
      <c r="T99" s="81" t="s">
        <v>161</v>
      </c>
    </row>
    <row r="100" spans="1:20" ht="22.95" customHeight="1" x14ac:dyDescent="0.2">
      <c r="A100" s="6"/>
      <c r="B100" s="9"/>
      <c r="C100" s="72"/>
      <c r="D100" s="177"/>
      <c r="E100" s="177"/>
      <c r="F100" s="15"/>
      <c r="G100" s="7"/>
      <c r="H100" s="6"/>
      <c r="I100" s="6"/>
      <c r="J100" s="7" t="s">
        <v>1</v>
      </c>
      <c r="K100" s="8" t="s">
        <v>1</v>
      </c>
      <c r="L100" s="1"/>
      <c r="M100" s="1"/>
      <c r="N100" s="1"/>
      <c r="O100" s="20">
        <f t="shared" ref="O100:O105" si="30">L100-(M100+N100)</f>
        <v>0</v>
      </c>
      <c r="P100" s="29" t="str">
        <f t="shared" ref="P100:P105" si="31">IF(OR(G100="新規",G100="追加",G100=""),"OK",(IF(AND(H100="",I100=""),"NG","OK")))</f>
        <v>OK</v>
      </c>
      <c r="Q100" s="10" t="str">
        <f t="shared" ref="Q100:Q105" si="32">IF(OR(G100="新規",G100="追加",G100=""),"OK",(IF(OR(AND(J100="",K100=""),AND(J100="",K100="□"),AND(J100="□",K100=""),AND(J100="□",K100="□")),"NG","OK")))</f>
        <v>OK</v>
      </c>
      <c r="R100" s="10" t="str">
        <f t="shared" ref="R100:R105" si="33">IF(OR(AND(C100&lt;&gt;"",D100&lt;&gt;"",F100&lt;&gt;"",G100&lt;&gt;""),(C100="")),"OK","NG")</f>
        <v>OK</v>
      </c>
      <c r="T100" s="81" t="s">
        <v>218</v>
      </c>
    </row>
    <row r="101" spans="1:20" ht="22.95" customHeight="1" x14ac:dyDescent="0.2">
      <c r="A101" s="6"/>
      <c r="B101" s="9"/>
      <c r="C101" s="72"/>
      <c r="D101" s="177"/>
      <c r="E101" s="177"/>
      <c r="F101" s="15"/>
      <c r="G101" s="7"/>
      <c r="H101" s="6"/>
      <c r="I101" s="6"/>
      <c r="J101" s="7" t="s">
        <v>1</v>
      </c>
      <c r="K101" s="8" t="s">
        <v>1</v>
      </c>
      <c r="L101" s="1"/>
      <c r="M101" s="1"/>
      <c r="N101" s="1"/>
      <c r="O101" s="20">
        <f t="shared" si="30"/>
        <v>0</v>
      </c>
      <c r="P101" s="29" t="str">
        <f t="shared" si="31"/>
        <v>OK</v>
      </c>
      <c r="Q101" s="10" t="str">
        <f t="shared" si="32"/>
        <v>OK</v>
      </c>
      <c r="R101" s="10" t="str">
        <f t="shared" si="33"/>
        <v>OK</v>
      </c>
      <c r="T101" s="81" t="s">
        <v>160</v>
      </c>
    </row>
    <row r="102" spans="1:20" ht="22.95" customHeight="1" x14ac:dyDescent="0.2">
      <c r="A102" s="6"/>
      <c r="B102" s="9"/>
      <c r="C102" s="72"/>
      <c r="D102" s="177"/>
      <c r="E102" s="177"/>
      <c r="F102" s="15"/>
      <c r="G102" s="7"/>
      <c r="H102" s="6"/>
      <c r="I102" s="6"/>
      <c r="J102" s="7" t="s">
        <v>1</v>
      </c>
      <c r="K102" s="8" t="s">
        <v>1</v>
      </c>
      <c r="L102" s="1"/>
      <c r="M102" s="1"/>
      <c r="N102" s="1"/>
      <c r="O102" s="20">
        <f t="shared" si="30"/>
        <v>0</v>
      </c>
      <c r="P102" s="29" t="str">
        <f t="shared" si="31"/>
        <v>OK</v>
      </c>
      <c r="Q102" s="10" t="str">
        <f t="shared" si="32"/>
        <v>OK</v>
      </c>
      <c r="R102" s="10" t="str">
        <f t="shared" si="33"/>
        <v>OK</v>
      </c>
      <c r="T102" s="81" t="s">
        <v>13</v>
      </c>
    </row>
    <row r="103" spans="1:20" ht="22.95" customHeight="1" x14ac:dyDescent="0.2">
      <c r="A103" s="6"/>
      <c r="B103" s="9"/>
      <c r="C103" s="72"/>
      <c r="D103" s="177"/>
      <c r="E103" s="177"/>
      <c r="F103" s="16"/>
      <c r="G103" s="7"/>
      <c r="H103" s="6"/>
      <c r="I103" s="6"/>
      <c r="J103" s="7" t="s">
        <v>1</v>
      </c>
      <c r="K103" s="8" t="s">
        <v>1</v>
      </c>
      <c r="L103" s="1"/>
      <c r="M103" s="1"/>
      <c r="N103" s="1"/>
      <c r="O103" s="20">
        <f t="shared" si="30"/>
        <v>0</v>
      </c>
      <c r="P103" s="29" t="str">
        <f t="shared" si="31"/>
        <v>OK</v>
      </c>
      <c r="Q103" s="10" t="str">
        <f>IF(OR(G103="新規",G103="追加",G103=""),"OK",(IF(OR(AND(J103="",K103=""),AND(J103="",K103="□"),AND(J103="□",K103=""),AND(J103="□",K103="□")),"NG","OK")))</f>
        <v>OK</v>
      </c>
      <c r="R103" s="10" t="str">
        <f t="shared" si="33"/>
        <v>OK</v>
      </c>
    </row>
    <row r="104" spans="1:20" ht="22.95" customHeight="1" x14ac:dyDescent="0.2">
      <c r="A104" s="6"/>
      <c r="B104" s="9"/>
      <c r="C104" s="72"/>
      <c r="D104" s="177"/>
      <c r="E104" s="177"/>
      <c r="F104" s="15"/>
      <c r="G104" s="7"/>
      <c r="H104" s="6"/>
      <c r="I104" s="6"/>
      <c r="J104" s="7" t="s">
        <v>1</v>
      </c>
      <c r="K104" s="8" t="s">
        <v>1</v>
      </c>
      <c r="L104" s="1"/>
      <c r="M104" s="1"/>
      <c r="N104" s="1"/>
      <c r="O104" s="20">
        <f t="shared" si="30"/>
        <v>0</v>
      </c>
      <c r="P104" s="29" t="str">
        <f t="shared" si="31"/>
        <v>OK</v>
      </c>
      <c r="Q104" s="10" t="str">
        <f t="shared" si="32"/>
        <v>OK</v>
      </c>
      <c r="R104" s="10" t="str">
        <f t="shared" si="33"/>
        <v>OK</v>
      </c>
    </row>
    <row r="105" spans="1:20" ht="22.5" customHeight="1" x14ac:dyDescent="0.2">
      <c r="A105" s="6"/>
      <c r="B105" s="9"/>
      <c r="C105" s="72"/>
      <c r="D105" s="177"/>
      <c r="E105" s="177"/>
      <c r="F105" s="15"/>
      <c r="G105" s="7"/>
      <c r="H105" s="6"/>
      <c r="I105" s="6"/>
      <c r="J105" s="7" t="s">
        <v>1</v>
      </c>
      <c r="K105" s="8" t="s">
        <v>1</v>
      </c>
      <c r="L105" s="1"/>
      <c r="M105" s="1"/>
      <c r="N105" s="1"/>
      <c r="O105" s="20">
        <f t="shared" si="30"/>
        <v>0</v>
      </c>
      <c r="P105" s="29" t="str">
        <f t="shared" si="31"/>
        <v>OK</v>
      </c>
      <c r="Q105" s="10" t="str">
        <f t="shared" si="32"/>
        <v>OK</v>
      </c>
      <c r="R105" s="10" t="str">
        <f t="shared" si="33"/>
        <v>OK</v>
      </c>
    </row>
    <row r="106" spans="1:20" ht="22.5" customHeight="1" x14ac:dyDescent="0.2">
      <c r="A106" s="12"/>
      <c r="B106" s="13"/>
      <c r="C106" s="14"/>
      <c r="D106" s="13"/>
      <c r="E106" s="14"/>
      <c r="F106" s="14"/>
      <c r="G106" s="13"/>
      <c r="H106" s="13"/>
      <c r="I106" s="12"/>
      <c r="J106" s="12"/>
      <c r="K106" s="68" t="s">
        <v>137</v>
      </c>
      <c r="L106" s="27">
        <f>SUM(L99:L105)</f>
        <v>0</v>
      </c>
      <c r="M106" s="27">
        <f t="shared" ref="M106:N106" si="34">SUM(M99:M105)</f>
        <v>0</v>
      </c>
      <c r="N106" s="27">
        <f t="shared" si="34"/>
        <v>0</v>
      </c>
      <c r="O106" s="27">
        <f>L106-(M106+N106)</f>
        <v>0</v>
      </c>
      <c r="P106" s="76"/>
      <c r="Q106" s="77"/>
      <c r="R106" s="77"/>
    </row>
    <row r="107" spans="1:20" ht="22.5" customHeight="1" x14ac:dyDescent="0.2">
      <c r="A107" s="48" t="s">
        <v>136</v>
      </c>
      <c r="B107" s="13"/>
      <c r="C107" s="14"/>
      <c r="D107" s="13"/>
      <c r="E107" s="14"/>
      <c r="F107" s="14"/>
      <c r="G107" s="13"/>
      <c r="H107" s="13"/>
      <c r="I107" s="12"/>
      <c r="J107" s="12"/>
      <c r="K107" s="12"/>
      <c r="L107" s="12"/>
      <c r="M107" s="12"/>
      <c r="N107" s="12"/>
      <c r="O107" s="12"/>
      <c r="P107" s="76"/>
      <c r="Q107" s="77"/>
      <c r="R107" s="77"/>
    </row>
    <row r="108" spans="1:20" ht="22.5" customHeight="1" x14ac:dyDescent="0.2">
      <c r="A108" s="187" t="s">
        <v>217</v>
      </c>
      <c r="B108" s="185" t="s">
        <v>67</v>
      </c>
      <c r="C108" s="175" t="s">
        <v>286</v>
      </c>
      <c r="D108" s="175"/>
      <c r="E108" s="175"/>
      <c r="F108" s="175"/>
      <c r="G108" s="185" t="s">
        <v>38</v>
      </c>
      <c r="H108" s="169" t="s">
        <v>47</v>
      </c>
      <c r="I108" s="170"/>
      <c r="J108" s="170"/>
      <c r="K108" s="171"/>
      <c r="L108" s="169" t="s">
        <v>216</v>
      </c>
      <c r="M108" s="170"/>
      <c r="N108" s="170"/>
      <c r="O108" s="171"/>
      <c r="P108" s="48" t="s">
        <v>96</v>
      </c>
      <c r="Q108" s="48" t="s">
        <v>96</v>
      </c>
      <c r="R108" s="61"/>
    </row>
    <row r="109" spans="1:20" ht="22.5" customHeight="1" x14ac:dyDescent="0.2">
      <c r="A109" s="186"/>
      <c r="B109" s="186"/>
      <c r="C109" s="68" t="s">
        <v>215</v>
      </c>
      <c r="D109" s="175" t="s">
        <v>120</v>
      </c>
      <c r="E109" s="175"/>
      <c r="F109" s="68" t="s">
        <v>15</v>
      </c>
      <c r="G109" s="186"/>
      <c r="H109" s="69" t="s">
        <v>29</v>
      </c>
      <c r="I109" s="69" t="s">
        <v>28</v>
      </c>
      <c r="J109" s="68" t="s">
        <v>18</v>
      </c>
      <c r="K109" s="68" t="s">
        <v>19</v>
      </c>
      <c r="L109" s="53" t="s">
        <v>109</v>
      </c>
      <c r="M109" s="53" t="s">
        <v>110</v>
      </c>
      <c r="N109" s="53" t="s">
        <v>111</v>
      </c>
      <c r="O109" s="53" t="s">
        <v>112</v>
      </c>
      <c r="P109" s="70" t="s">
        <v>104</v>
      </c>
      <c r="Q109" s="70" t="s">
        <v>116</v>
      </c>
      <c r="R109" s="70" t="s">
        <v>115</v>
      </c>
      <c r="T109" s="81" t="s">
        <v>153</v>
      </c>
    </row>
    <row r="110" spans="1:20" ht="22.5" customHeight="1" x14ac:dyDescent="0.2">
      <c r="A110" s="6"/>
      <c r="B110" s="9"/>
      <c r="C110" s="72"/>
      <c r="D110" s="177"/>
      <c r="E110" s="177"/>
      <c r="F110" s="15"/>
      <c r="G110" s="7"/>
      <c r="H110" s="6"/>
      <c r="I110" s="6"/>
      <c r="J110" s="7" t="s">
        <v>1</v>
      </c>
      <c r="K110" s="8" t="s">
        <v>1</v>
      </c>
      <c r="L110" s="1"/>
      <c r="M110" s="1"/>
      <c r="N110" s="1"/>
      <c r="O110" s="20">
        <f>L110-(M110+N110)</f>
        <v>0</v>
      </c>
      <c r="P110" s="29" t="str">
        <f>IF(OR(G110="新規",G110="追加",G110=""),"OK",(IF(AND(H110="",I110=""),"NG","OK")))</f>
        <v>OK</v>
      </c>
      <c r="Q110" s="10" t="str">
        <f>IF(OR(G110="新規",G110="追加",G110=""),"OK",(IF(OR(AND(J110="",K110=""),AND(J110="",K110="□"),AND(J110="□",K110=""),AND(J110="□",K110="□")),"NG","OK")))</f>
        <v>OK</v>
      </c>
      <c r="R110" s="10" t="str">
        <f>IF(OR(AND(C110&lt;&gt;"",D110&lt;&gt;"",F110&lt;&gt;"",G110&lt;&gt;""),(C110="")),"OK","NG")</f>
        <v>OK</v>
      </c>
      <c r="T110" s="81" t="s">
        <v>164</v>
      </c>
    </row>
    <row r="111" spans="1:20" ht="22.5" customHeight="1" x14ac:dyDescent="0.2">
      <c r="A111" s="6"/>
      <c r="B111" s="9"/>
      <c r="C111" s="72"/>
      <c r="D111" s="177"/>
      <c r="E111" s="177"/>
      <c r="F111" s="15"/>
      <c r="G111" s="7"/>
      <c r="H111" s="6"/>
      <c r="I111" s="6"/>
      <c r="J111" s="7" t="s">
        <v>1</v>
      </c>
      <c r="K111" s="8" t="s">
        <v>1</v>
      </c>
      <c r="L111" s="1"/>
      <c r="M111" s="1"/>
      <c r="N111" s="1"/>
      <c r="O111" s="20">
        <f t="shared" ref="O111:O116" si="35">L111-(M111+N111)</f>
        <v>0</v>
      </c>
      <c r="P111" s="29" t="str">
        <f t="shared" ref="P111:P116" si="36">IF(OR(G111="新規",G111="追加",G111=""),"OK",(IF(AND(H111="",I111=""),"NG","OK")))</f>
        <v>OK</v>
      </c>
      <c r="Q111" s="10" t="str">
        <f t="shared" ref="Q111:Q116" si="37">IF(OR(G111="新規",G111="追加",G111=""),"OK",(IF(OR(AND(J111="",K111=""),AND(J111="",K111="□"),AND(J111="□",K111=""),AND(J111="□",K111="□")),"NG","OK")))</f>
        <v>OK</v>
      </c>
      <c r="R111" s="10" t="str">
        <f t="shared" ref="R111:R115" si="38">IF(OR(AND(C111&lt;&gt;"",D111&lt;&gt;"",F111&lt;&gt;"",G111&lt;&gt;""),(C111="")),"OK","NG")</f>
        <v>OK</v>
      </c>
      <c r="T111" s="81" t="s">
        <v>13</v>
      </c>
    </row>
    <row r="112" spans="1:20" ht="22.5" customHeight="1" x14ac:dyDescent="0.2">
      <c r="A112" s="6"/>
      <c r="B112" s="9"/>
      <c r="C112" s="72"/>
      <c r="D112" s="177"/>
      <c r="E112" s="177"/>
      <c r="F112" s="15"/>
      <c r="G112" s="7"/>
      <c r="H112" s="6"/>
      <c r="I112" s="6"/>
      <c r="J112" s="7" t="s">
        <v>1</v>
      </c>
      <c r="K112" s="8" t="s">
        <v>1</v>
      </c>
      <c r="L112" s="1"/>
      <c r="M112" s="1"/>
      <c r="N112" s="1"/>
      <c r="O112" s="20">
        <f t="shared" si="35"/>
        <v>0</v>
      </c>
      <c r="P112" s="29" t="str">
        <f t="shared" si="36"/>
        <v>OK</v>
      </c>
      <c r="Q112" s="10" t="str">
        <f t="shared" si="37"/>
        <v>OK</v>
      </c>
      <c r="R112" s="10" t="str">
        <f t="shared" si="38"/>
        <v>OK</v>
      </c>
    </row>
    <row r="113" spans="1:23" ht="22.5" customHeight="1" x14ac:dyDescent="0.2">
      <c r="A113" s="6"/>
      <c r="B113" s="9"/>
      <c r="C113" s="72"/>
      <c r="D113" s="177"/>
      <c r="E113" s="177"/>
      <c r="F113" s="15"/>
      <c r="G113" s="7"/>
      <c r="H113" s="6"/>
      <c r="I113" s="6"/>
      <c r="J113" s="7" t="s">
        <v>1</v>
      </c>
      <c r="K113" s="8" t="s">
        <v>1</v>
      </c>
      <c r="L113" s="1"/>
      <c r="M113" s="1"/>
      <c r="N113" s="1"/>
      <c r="O113" s="20">
        <f t="shared" si="35"/>
        <v>0</v>
      </c>
      <c r="P113" s="29" t="str">
        <f t="shared" si="36"/>
        <v>OK</v>
      </c>
      <c r="Q113" s="10" t="str">
        <f t="shared" si="37"/>
        <v>OK</v>
      </c>
      <c r="R113" s="10" t="str">
        <f t="shared" si="38"/>
        <v>OK</v>
      </c>
    </row>
    <row r="114" spans="1:23" ht="22.5" customHeight="1" x14ac:dyDescent="0.2">
      <c r="A114" s="6"/>
      <c r="B114" s="9"/>
      <c r="C114" s="72"/>
      <c r="D114" s="177"/>
      <c r="E114" s="177"/>
      <c r="F114" s="16"/>
      <c r="G114" s="7"/>
      <c r="H114" s="6"/>
      <c r="I114" s="6"/>
      <c r="J114" s="7" t="s">
        <v>1</v>
      </c>
      <c r="K114" s="8" t="s">
        <v>1</v>
      </c>
      <c r="L114" s="1"/>
      <c r="M114" s="1"/>
      <c r="N114" s="1"/>
      <c r="O114" s="20">
        <f t="shared" si="35"/>
        <v>0</v>
      </c>
      <c r="P114" s="29" t="str">
        <f t="shared" si="36"/>
        <v>OK</v>
      </c>
      <c r="Q114" s="10" t="str">
        <f t="shared" si="37"/>
        <v>OK</v>
      </c>
      <c r="R114" s="10" t="str">
        <f t="shared" si="38"/>
        <v>OK</v>
      </c>
    </row>
    <row r="115" spans="1:23" ht="22.5" customHeight="1" x14ac:dyDescent="0.2">
      <c r="A115" s="6"/>
      <c r="B115" s="9"/>
      <c r="C115" s="72"/>
      <c r="D115" s="177"/>
      <c r="E115" s="177"/>
      <c r="F115" s="15"/>
      <c r="G115" s="7"/>
      <c r="H115" s="6"/>
      <c r="I115" s="6"/>
      <c r="J115" s="7" t="s">
        <v>1</v>
      </c>
      <c r="K115" s="8" t="s">
        <v>1</v>
      </c>
      <c r="L115" s="1"/>
      <c r="M115" s="1"/>
      <c r="N115" s="1"/>
      <c r="O115" s="20">
        <f t="shared" si="35"/>
        <v>0</v>
      </c>
      <c r="P115" s="29" t="str">
        <f t="shared" si="36"/>
        <v>OK</v>
      </c>
      <c r="Q115" s="10" t="str">
        <f t="shared" si="37"/>
        <v>OK</v>
      </c>
      <c r="R115" s="10" t="str">
        <f t="shared" si="38"/>
        <v>OK</v>
      </c>
    </row>
    <row r="116" spans="1:23" ht="22.5" customHeight="1" x14ac:dyDescent="0.2">
      <c r="A116" s="6"/>
      <c r="B116" s="9"/>
      <c r="C116" s="72"/>
      <c r="D116" s="177"/>
      <c r="E116" s="177"/>
      <c r="F116" s="15"/>
      <c r="G116" s="7"/>
      <c r="H116" s="6"/>
      <c r="I116" s="6"/>
      <c r="J116" s="7" t="s">
        <v>1</v>
      </c>
      <c r="K116" s="8" t="s">
        <v>1</v>
      </c>
      <c r="L116" s="1"/>
      <c r="M116" s="1"/>
      <c r="N116" s="1"/>
      <c r="O116" s="20">
        <f t="shared" si="35"/>
        <v>0</v>
      </c>
      <c r="P116" s="29" t="str">
        <f t="shared" si="36"/>
        <v>OK</v>
      </c>
      <c r="Q116" s="10" t="str">
        <f t="shared" si="37"/>
        <v>OK</v>
      </c>
      <c r="R116" s="10" t="str">
        <f>IF(OR(AND(C116&lt;&gt;"",D116&lt;&gt;"",F116&lt;&gt;"",G116&lt;&gt;""),(C116="")),"OK","NG")</f>
        <v>OK</v>
      </c>
    </row>
    <row r="117" spans="1:23" ht="22.5" customHeight="1" x14ac:dyDescent="0.2">
      <c r="A117" s="12"/>
      <c r="B117" s="13"/>
      <c r="C117" s="14"/>
      <c r="D117" s="13"/>
      <c r="E117" s="14"/>
      <c r="F117" s="14"/>
      <c r="G117" s="13"/>
      <c r="H117" s="13"/>
      <c r="I117" s="12"/>
      <c r="J117" s="12"/>
      <c r="K117" s="68" t="s">
        <v>137</v>
      </c>
      <c r="L117" s="27">
        <f>SUM(L110:L116)</f>
        <v>0</v>
      </c>
      <c r="M117" s="27">
        <f t="shared" ref="M117:N117" si="39">SUM(M110:M116)</f>
        <v>0</v>
      </c>
      <c r="N117" s="27">
        <f t="shared" si="39"/>
        <v>0</v>
      </c>
      <c r="O117" s="27">
        <f>L117-(M117+N117)</f>
        <v>0</v>
      </c>
      <c r="P117" s="76"/>
      <c r="Q117" s="77"/>
      <c r="R117" s="77"/>
    </row>
    <row r="118" spans="1:23" ht="13.2" x14ac:dyDescent="0.2">
      <c r="F118" s="85"/>
    </row>
    <row r="119" spans="1:23" s="61" customFormat="1" ht="13.2" x14ac:dyDescent="0.2">
      <c r="A119" s="167" t="s">
        <v>139</v>
      </c>
      <c r="B119" s="168"/>
      <c r="C119" s="53" t="s">
        <v>138</v>
      </c>
      <c r="D119" s="53" t="s">
        <v>110</v>
      </c>
      <c r="E119" s="53" t="s">
        <v>111</v>
      </c>
      <c r="F119" s="53" t="s">
        <v>112</v>
      </c>
      <c r="G119" s="53" t="s">
        <v>165</v>
      </c>
      <c r="H119" s="167" t="s">
        <v>17</v>
      </c>
      <c r="I119" s="184"/>
      <c r="J119" s="155" t="s">
        <v>208</v>
      </c>
      <c r="K119" s="155"/>
      <c r="L119" s="155"/>
      <c r="M119" s="155"/>
      <c r="P119" s="87" t="s">
        <v>198</v>
      </c>
      <c r="Q119" s="88" t="s">
        <v>70</v>
      </c>
      <c r="R119" s="88" t="s">
        <v>84</v>
      </c>
    </row>
    <row r="120" spans="1:23" ht="22.5" customHeight="1" x14ac:dyDescent="0.2">
      <c r="A120" s="178" t="s">
        <v>237</v>
      </c>
      <c r="B120" s="179"/>
      <c r="C120" s="100">
        <f>L40</f>
        <v>0</v>
      </c>
      <c r="D120" s="100">
        <f t="shared" ref="D120:F120" si="40">M40</f>
        <v>0</v>
      </c>
      <c r="E120" s="100">
        <f t="shared" si="40"/>
        <v>0</v>
      </c>
      <c r="F120" s="100">
        <f t="shared" si="40"/>
        <v>0</v>
      </c>
      <c r="G120" s="188">
        <f>SUM(D120:D122)</f>
        <v>0</v>
      </c>
      <c r="H120" s="182"/>
      <c r="I120" s="183"/>
      <c r="J120" s="176" t="s">
        <v>209</v>
      </c>
      <c r="K120" s="176"/>
      <c r="L120" s="176"/>
      <c r="M120" s="176"/>
      <c r="N120" s="89"/>
      <c r="O120" s="89"/>
      <c r="P120" s="29" t="str">
        <f>IF(G120&lt;=2500000,"OK","NG")</f>
        <v>OK</v>
      </c>
      <c r="Q120" s="10" t="str">
        <f t="shared" ref="Q120:Q125" si="41">IF(D120&lt;=C120/2,"OK","NG")</f>
        <v>OK</v>
      </c>
      <c r="R120" s="10" t="str">
        <f t="shared" ref="R120:R125" si="42">IF(C120=D120+E120+F120,"OK","NG")</f>
        <v>OK</v>
      </c>
      <c r="S120" s="90"/>
      <c r="T120" s="70"/>
      <c r="U120" s="70"/>
      <c r="V120" s="70"/>
      <c r="W120" s="70"/>
    </row>
    <row r="121" spans="1:23" ht="22.5" customHeight="1" x14ac:dyDescent="0.2">
      <c r="A121" s="180" t="s">
        <v>238</v>
      </c>
      <c r="B121" s="181"/>
      <c r="C121" s="100">
        <f>L51</f>
        <v>0</v>
      </c>
      <c r="D121" s="100">
        <f t="shared" ref="D121:F121" si="43">M51</f>
        <v>0</v>
      </c>
      <c r="E121" s="100">
        <f t="shared" si="43"/>
        <v>0</v>
      </c>
      <c r="F121" s="100">
        <f t="shared" si="43"/>
        <v>0</v>
      </c>
      <c r="G121" s="189"/>
      <c r="H121" s="182"/>
      <c r="I121" s="183"/>
      <c r="J121" s="176"/>
      <c r="K121" s="176"/>
      <c r="L121" s="176"/>
      <c r="M121" s="176"/>
      <c r="N121" s="89"/>
      <c r="O121" s="89"/>
      <c r="P121" s="73" t="s">
        <v>152</v>
      </c>
      <c r="Q121" s="10" t="str">
        <f t="shared" si="41"/>
        <v>OK</v>
      </c>
      <c r="R121" s="10" t="str">
        <f t="shared" si="42"/>
        <v>OK</v>
      </c>
      <c r="S121" s="36"/>
    </row>
    <row r="122" spans="1:23" ht="22.5" customHeight="1" x14ac:dyDescent="0.2">
      <c r="A122" s="180" t="s">
        <v>239</v>
      </c>
      <c r="B122" s="181"/>
      <c r="C122" s="100">
        <f>L62</f>
        <v>0</v>
      </c>
      <c r="D122" s="100">
        <f t="shared" ref="D122:F122" si="44">M62</f>
        <v>0</v>
      </c>
      <c r="E122" s="100">
        <f t="shared" si="44"/>
        <v>0</v>
      </c>
      <c r="F122" s="100">
        <f t="shared" si="44"/>
        <v>0</v>
      </c>
      <c r="G122" s="190"/>
      <c r="H122" s="32"/>
      <c r="I122" s="33"/>
      <c r="J122" s="176"/>
      <c r="K122" s="176"/>
      <c r="L122" s="176"/>
      <c r="M122" s="176"/>
      <c r="N122" s="89"/>
      <c r="O122" s="89"/>
      <c r="P122" s="73" t="s">
        <v>152</v>
      </c>
      <c r="Q122" s="10" t="str">
        <f t="shared" si="41"/>
        <v>OK</v>
      </c>
      <c r="R122" s="10" t="str">
        <f t="shared" si="42"/>
        <v>OK</v>
      </c>
      <c r="S122" s="36"/>
    </row>
    <row r="123" spans="1:23" ht="22.5" customHeight="1" x14ac:dyDescent="0.2">
      <c r="A123" s="180" t="s">
        <v>240</v>
      </c>
      <c r="B123" s="181"/>
      <c r="C123" s="100">
        <f>L73</f>
        <v>0</v>
      </c>
      <c r="D123" s="100">
        <f t="shared" ref="D123:F123" si="45">M73</f>
        <v>0</v>
      </c>
      <c r="E123" s="100">
        <f t="shared" si="45"/>
        <v>0</v>
      </c>
      <c r="F123" s="100">
        <f t="shared" si="45"/>
        <v>0</v>
      </c>
      <c r="G123" s="100">
        <f>D123</f>
        <v>0</v>
      </c>
      <c r="H123" s="32"/>
      <c r="I123" s="33"/>
      <c r="J123" s="175" t="s">
        <v>210</v>
      </c>
      <c r="K123" s="175"/>
      <c r="L123" s="175"/>
      <c r="M123" s="175"/>
      <c r="N123" s="89"/>
      <c r="O123" s="89"/>
      <c r="P123" s="29" t="str">
        <f>IF(G123&lt;=2500000,"OK","NG")</f>
        <v>OK</v>
      </c>
      <c r="Q123" s="10" t="str">
        <f t="shared" si="41"/>
        <v>OK</v>
      </c>
      <c r="R123" s="10" t="str">
        <f t="shared" si="42"/>
        <v>OK</v>
      </c>
      <c r="S123" s="36"/>
    </row>
    <row r="124" spans="1:23" ht="22.5" customHeight="1" x14ac:dyDescent="0.2">
      <c r="A124" s="180" t="s">
        <v>131</v>
      </c>
      <c r="B124" s="181"/>
      <c r="C124" s="100">
        <f>L84</f>
        <v>0</v>
      </c>
      <c r="D124" s="100">
        <f t="shared" ref="D124:F124" si="46">M84</f>
        <v>0</v>
      </c>
      <c r="E124" s="100">
        <f t="shared" si="46"/>
        <v>0</v>
      </c>
      <c r="F124" s="100">
        <f t="shared" si="46"/>
        <v>0</v>
      </c>
      <c r="G124" s="100">
        <f>D124</f>
        <v>0</v>
      </c>
      <c r="H124" s="32"/>
      <c r="I124" s="33"/>
      <c r="J124" s="175" t="s">
        <v>211</v>
      </c>
      <c r="K124" s="175"/>
      <c r="L124" s="175"/>
      <c r="M124" s="175"/>
      <c r="N124" s="89"/>
      <c r="O124" s="89"/>
      <c r="P124" s="29" t="str">
        <f>IF(G124&lt;=5000000,"OK","NG")</f>
        <v>OK</v>
      </c>
      <c r="Q124" s="10" t="str">
        <f t="shared" si="41"/>
        <v>OK</v>
      </c>
      <c r="R124" s="10" t="str">
        <f t="shared" si="42"/>
        <v>OK</v>
      </c>
      <c r="S124" s="36"/>
    </row>
    <row r="125" spans="1:23" ht="22.5" customHeight="1" x14ac:dyDescent="0.2">
      <c r="A125" s="180" t="s">
        <v>241</v>
      </c>
      <c r="B125" s="181"/>
      <c r="C125" s="100">
        <f>L95</f>
        <v>0</v>
      </c>
      <c r="D125" s="100">
        <f t="shared" ref="D125:F125" si="47">M95</f>
        <v>0</v>
      </c>
      <c r="E125" s="100">
        <f t="shared" si="47"/>
        <v>0</v>
      </c>
      <c r="F125" s="100">
        <f t="shared" si="47"/>
        <v>0</v>
      </c>
      <c r="G125" s="208">
        <f>SUM(D125:D126)</f>
        <v>0</v>
      </c>
      <c r="H125" s="32"/>
      <c r="I125" s="33"/>
      <c r="J125" s="176" t="s">
        <v>212</v>
      </c>
      <c r="K125" s="176"/>
      <c r="L125" s="176"/>
      <c r="M125" s="176"/>
      <c r="N125" s="89"/>
      <c r="O125" s="89"/>
      <c r="P125" s="29" t="str">
        <f>IF(G125&lt;=2500000,"OK","NG")</f>
        <v>OK</v>
      </c>
      <c r="Q125" s="10" t="str">
        <f t="shared" si="41"/>
        <v>OK</v>
      </c>
      <c r="R125" s="10" t="str">
        <f t="shared" si="42"/>
        <v>OK</v>
      </c>
      <c r="S125" s="36"/>
    </row>
    <row r="126" spans="1:23" ht="22.5" customHeight="1" x14ac:dyDescent="0.2">
      <c r="A126" s="180" t="s">
        <v>242</v>
      </c>
      <c r="B126" s="181"/>
      <c r="C126" s="100">
        <f>L106</f>
        <v>0</v>
      </c>
      <c r="D126" s="100">
        <f t="shared" ref="D126:F126" si="48">M106</f>
        <v>0</v>
      </c>
      <c r="E126" s="100">
        <f t="shared" si="48"/>
        <v>0</v>
      </c>
      <c r="F126" s="100">
        <f t="shared" si="48"/>
        <v>0</v>
      </c>
      <c r="G126" s="209"/>
      <c r="H126" s="32"/>
      <c r="I126" s="33"/>
      <c r="J126" s="176"/>
      <c r="K126" s="176"/>
      <c r="L126" s="176"/>
      <c r="M126" s="176"/>
      <c r="N126" s="89"/>
      <c r="O126" s="89"/>
      <c r="P126" s="73" t="s">
        <v>152</v>
      </c>
      <c r="Q126" s="10" t="str">
        <f t="shared" ref="Q126" si="49">IF(D126&lt;=C126/2,"OK","NG")</f>
        <v>OK</v>
      </c>
      <c r="R126" s="10" t="str">
        <f t="shared" ref="R126" si="50">IF(C126=D126+E126+F126,"OK","NG")</f>
        <v>OK</v>
      </c>
      <c r="S126" s="36"/>
    </row>
    <row r="127" spans="1:23" ht="22.5" customHeight="1" x14ac:dyDescent="0.2">
      <c r="A127" s="180" t="s">
        <v>135</v>
      </c>
      <c r="B127" s="181"/>
      <c r="C127" s="100">
        <f>L117</f>
        <v>0</v>
      </c>
      <c r="D127" s="100">
        <f t="shared" ref="D127:F127" si="51">M117</f>
        <v>0</v>
      </c>
      <c r="E127" s="100">
        <f t="shared" si="51"/>
        <v>0</v>
      </c>
      <c r="F127" s="100">
        <f t="shared" si="51"/>
        <v>0</v>
      </c>
      <c r="G127" s="100">
        <f>D127</f>
        <v>0</v>
      </c>
      <c r="H127" s="182"/>
      <c r="I127" s="183"/>
      <c r="J127" s="175" t="s">
        <v>287</v>
      </c>
      <c r="K127" s="175"/>
      <c r="L127" s="175"/>
      <c r="M127" s="175"/>
      <c r="N127" s="89"/>
      <c r="O127" s="89"/>
      <c r="P127" s="29" t="str">
        <f>IF(G127&lt;=2500000,"OK","NG")</f>
        <v>OK</v>
      </c>
      <c r="Q127" s="10" t="str">
        <f>IF(D127&lt;=C127/2,"OK","NG")</f>
        <v>OK</v>
      </c>
      <c r="R127" s="10" t="str">
        <f>IF(C127=D127+E127+F127,"OK","NG")</f>
        <v>OK</v>
      </c>
      <c r="S127" s="36"/>
    </row>
    <row r="128" spans="1:23" ht="22.5" customHeight="1" x14ac:dyDescent="0.2">
      <c r="A128" s="199" t="s">
        <v>14</v>
      </c>
      <c r="B128" s="200"/>
      <c r="C128" s="100">
        <f>SUM(C120:C127)</f>
        <v>0</v>
      </c>
      <c r="D128" s="100">
        <f>SUM(D120:D127)</f>
        <v>0</v>
      </c>
      <c r="E128" s="100">
        <f t="shared" ref="E128:F128" si="52">SUM(E120:E127)</f>
        <v>0</v>
      </c>
      <c r="F128" s="100">
        <f t="shared" si="52"/>
        <v>0</v>
      </c>
      <c r="G128" s="100">
        <f>D128</f>
        <v>0</v>
      </c>
      <c r="H128" s="182"/>
      <c r="I128" s="183"/>
      <c r="J128" s="202" t="s">
        <v>213</v>
      </c>
      <c r="K128" s="202"/>
      <c r="L128" s="202"/>
      <c r="M128" s="202"/>
      <c r="N128" s="89"/>
      <c r="P128" s="29" t="str">
        <f>IF(OR(C128=0,AND(G128&gt;=150000,G128&lt;=10000000)),"OK","NG")</f>
        <v>OK</v>
      </c>
      <c r="Q128" s="10" t="str">
        <f>IF(D128&lt;=C128/2,"OK","NG")</f>
        <v>OK</v>
      </c>
      <c r="R128" s="10" t="str">
        <f>IF(C128=D128+E128+F128,"OK","NG")</f>
        <v>OK</v>
      </c>
    </row>
    <row r="129" spans="1:16" ht="13.2" x14ac:dyDescent="0.2"/>
    <row r="130" spans="1:16" ht="22.5" customHeight="1" x14ac:dyDescent="0.2">
      <c r="A130" s="48" t="s">
        <v>196</v>
      </c>
    </row>
    <row r="131" spans="1:16" ht="15" customHeight="1" x14ac:dyDescent="0.2">
      <c r="A131" s="164" t="s">
        <v>205</v>
      </c>
      <c r="B131" s="164"/>
      <c r="C131" s="164"/>
      <c r="D131" s="164"/>
      <c r="E131" s="164"/>
      <c r="F131" s="164"/>
      <c r="G131" s="164"/>
      <c r="H131" s="164"/>
      <c r="I131" s="164"/>
      <c r="J131" s="164"/>
      <c r="K131" s="50" t="s">
        <v>82</v>
      </c>
      <c r="P131" s="49" t="s">
        <v>55</v>
      </c>
    </row>
    <row r="132" spans="1:16" ht="15" customHeight="1" x14ac:dyDescent="0.2">
      <c r="A132" s="201" t="s">
        <v>204</v>
      </c>
      <c r="B132" s="201"/>
      <c r="C132" s="201"/>
      <c r="D132" s="201"/>
      <c r="E132" s="201"/>
      <c r="F132" s="201"/>
      <c r="G132" s="201"/>
      <c r="H132" s="201"/>
      <c r="I132" s="201"/>
      <c r="J132" s="201"/>
      <c r="K132" s="56" t="s">
        <v>166</v>
      </c>
      <c r="P132" s="49" t="s">
        <v>167</v>
      </c>
    </row>
    <row r="133" spans="1:16" ht="15" customHeight="1" x14ac:dyDescent="0.2">
      <c r="A133" s="201" t="s">
        <v>199</v>
      </c>
      <c r="B133" s="201"/>
      <c r="C133" s="201"/>
      <c r="D133" s="201"/>
      <c r="E133" s="201"/>
      <c r="F133" s="201"/>
      <c r="G133" s="201"/>
      <c r="H133" s="201"/>
      <c r="I133" s="201"/>
      <c r="J133" s="201"/>
      <c r="K133" s="56" t="s">
        <v>166</v>
      </c>
    </row>
    <row r="134" spans="1:16" ht="15" customHeight="1" x14ac:dyDescent="0.2">
      <c r="A134" s="201" t="s">
        <v>200</v>
      </c>
      <c r="B134" s="201"/>
      <c r="C134" s="201"/>
      <c r="D134" s="201"/>
      <c r="E134" s="201"/>
      <c r="F134" s="201"/>
      <c r="G134" s="201"/>
      <c r="H134" s="201"/>
      <c r="I134" s="201"/>
      <c r="J134" s="201"/>
      <c r="K134" s="56" t="s">
        <v>166</v>
      </c>
    </row>
    <row r="135" spans="1:16" ht="15" customHeight="1" x14ac:dyDescent="0.2">
      <c r="A135" s="201" t="s">
        <v>201</v>
      </c>
      <c r="B135" s="201"/>
      <c r="C135" s="201"/>
      <c r="D135" s="201"/>
      <c r="E135" s="201"/>
      <c r="F135" s="201"/>
      <c r="G135" s="201"/>
      <c r="H135" s="201"/>
      <c r="I135" s="201"/>
      <c r="J135" s="201"/>
      <c r="K135" s="56" t="s">
        <v>166</v>
      </c>
    </row>
    <row r="136" spans="1:16" ht="15" customHeight="1" x14ac:dyDescent="0.2">
      <c r="A136" s="201" t="s">
        <v>289</v>
      </c>
      <c r="B136" s="201"/>
      <c r="C136" s="201"/>
      <c r="D136" s="201"/>
      <c r="E136" s="201"/>
      <c r="F136" s="201"/>
      <c r="G136" s="201"/>
      <c r="H136" s="201"/>
      <c r="I136" s="201"/>
      <c r="J136" s="201"/>
      <c r="K136" s="56" t="s">
        <v>166</v>
      </c>
    </row>
    <row r="137" spans="1:16" ht="15" customHeight="1" x14ac:dyDescent="0.2">
      <c r="A137" s="201" t="s">
        <v>202</v>
      </c>
      <c r="B137" s="201"/>
      <c r="C137" s="201"/>
      <c r="D137" s="201"/>
      <c r="E137" s="201"/>
      <c r="F137" s="201"/>
      <c r="G137" s="201"/>
      <c r="H137" s="201"/>
      <c r="I137" s="201"/>
      <c r="J137" s="201"/>
      <c r="K137" s="56" t="s">
        <v>166</v>
      </c>
    </row>
    <row r="138" spans="1:16" ht="15" customHeight="1" x14ac:dyDescent="0.2">
      <c r="A138" s="201" t="s">
        <v>203</v>
      </c>
      <c r="B138" s="201"/>
      <c r="C138" s="201"/>
      <c r="D138" s="201"/>
      <c r="E138" s="201"/>
      <c r="F138" s="201"/>
      <c r="G138" s="201"/>
      <c r="H138" s="201"/>
      <c r="I138" s="201"/>
      <c r="J138" s="201"/>
      <c r="K138" s="56" t="s">
        <v>166</v>
      </c>
    </row>
    <row r="139" spans="1:16" ht="15" customHeight="1" x14ac:dyDescent="0.2">
      <c r="A139" s="17"/>
      <c r="B139" s="17"/>
      <c r="C139" s="17"/>
      <c r="D139" s="17"/>
      <c r="E139" s="17"/>
      <c r="J139" s="93" t="s">
        <v>141</v>
      </c>
      <c r="K139" s="99">
        <f>COUNTIF(K132:K138,"☑")</f>
        <v>0</v>
      </c>
    </row>
    <row r="140" spans="1:16" ht="15" customHeight="1" x14ac:dyDescent="0.2">
      <c r="A140" s="17"/>
      <c r="B140" s="17"/>
      <c r="C140" s="17"/>
      <c r="D140" s="17"/>
      <c r="E140" s="17"/>
      <c r="H140" s="17"/>
    </row>
    <row r="141" spans="1:16" ht="15" customHeight="1" x14ac:dyDescent="0.2">
      <c r="A141" s="48" t="s">
        <v>206</v>
      </c>
    </row>
    <row r="142" spans="1:16" ht="15" customHeight="1" x14ac:dyDescent="0.2">
      <c r="A142" s="205" t="s">
        <v>57</v>
      </c>
      <c r="B142" s="205"/>
      <c r="C142" s="205"/>
      <c r="D142" s="205"/>
      <c r="E142" s="205"/>
      <c r="F142" s="205"/>
      <c r="G142" s="205"/>
      <c r="H142" s="205"/>
      <c r="I142" s="205"/>
      <c r="J142" s="205"/>
      <c r="K142" s="205"/>
      <c r="P142" s="95" t="s">
        <v>80</v>
      </c>
    </row>
    <row r="143" spans="1:16" ht="15" customHeight="1" x14ac:dyDescent="0.2">
      <c r="A143" s="50" t="s">
        <v>2</v>
      </c>
      <c r="B143" s="165" t="s">
        <v>3</v>
      </c>
      <c r="C143" s="206"/>
      <c r="D143" s="206"/>
      <c r="E143" s="206"/>
      <c r="F143" s="206"/>
      <c r="G143" s="206"/>
      <c r="H143" s="206"/>
      <c r="I143" s="206"/>
      <c r="J143" s="166"/>
    </row>
    <row r="144" spans="1:16" ht="15" customHeight="1" x14ac:dyDescent="0.2">
      <c r="A144" s="3" t="s">
        <v>1</v>
      </c>
      <c r="B144" s="207" t="s">
        <v>69</v>
      </c>
      <c r="C144" s="192"/>
      <c r="D144" s="192"/>
      <c r="E144" s="192"/>
      <c r="F144" s="192"/>
      <c r="G144" s="192"/>
      <c r="H144" s="192"/>
      <c r="I144" s="192"/>
      <c r="J144" s="193"/>
      <c r="P144" s="29" t="str">
        <f>IF(C128=0,"OK",IF(AND(A144="☑",A145="☑",A146="☑"),"OK","NG"))</f>
        <v>OK</v>
      </c>
    </row>
    <row r="145" spans="1:13" ht="15" customHeight="1" x14ac:dyDescent="0.2">
      <c r="A145" s="3" t="s">
        <v>1</v>
      </c>
      <c r="B145" s="207" t="s">
        <v>117</v>
      </c>
      <c r="C145" s="192"/>
      <c r="D145" s="192"/>
      <c r="E145" s="192"/>
      <c r="F145" s="192"/>
      <c r="G145" s="192"/>
      <c r="H145" s="192"/>
      <c r="I145" s="192"/>
      <c r="J145" s="193"/>
    </row>
    <row r="146" spans="1:13" ht="15" customHeight="1" x14ac:dyDescent="0.2">
      <c r="A146" s="3" t="s">
        <v>1</v>
      </c>
      <c r="B146" s="207" t="s">
        <v>288</v>
      </c>
      <c r="C146" s="192"/>
      <c r="D146" s="192"/>
      <c r="E146" s="192"/>
      <c r="F146" s="192"/>
      <c r="G146" s="192"/>
      <c r="H146" s="192"/>
      <c r="I146" s="192"/>
      <c r="J146" s="193"/>
    </row>
    <row r="147" spans="1:13" ht="15" customHeight="1" x14ac:dyDescent="0.2"/>
    <row r="148" spans="1:13" ht="15" customHeight="1" x14ac:dyDescent="0.2">
      <c r="A148" s="48" t="s">
        <v>207</v>
      </c>
    </row>
    <row r="149" spans="1:13" ht="15" customHeight="1" x14ac:dyDescent="0.2">
      <c r="A149" s="50" t="s">
        <v>2</v>
      </c>
      <c r="B149" s="164" t="s">
        <v>4</v>
      </c>
      <c r="C149" s="164"/>
      <c r="D149" s="164"/>
      <c r="E149" s="164"/>
      <c r="F149" s="165" t="s">
        <v>97</v>
      </c>
      <c r="G149" s="166"/>
      <c r="H149" s="165" t="s">
        <v>20</v>
      </c>
      <c r="I149" s="166"/>
      <c r="J149" s="164" t="s">
        <v>17</v>
      </c>
      <c r="K149" s="164"/>
      <c r="L149" s="164"/>
      <c r="M149" s="164"/>
    </row>
    <row r="150" spans="1:13" ht="18.75" customHeight="1" x14ac:dyDescent="0.2">
      <c r="A150" s="3" t="s">
        <v>1</v>
      </c>
      <c r="B150" s="163" t="s">
        <v>23</v>
      </c>
      <c r="C150" s="163"/>
      <c r="D150" s="163"/>
      <c r="E150" s="163"/>
      <c r="F150" s="167" t="s">
        <v>22</v>
      </c>
      <c r="G150" s="168"/>
      <c r="H150" s="167" t="s">
        <v>98</v>
      </c>
      <c r="I150" s="168"/>
      <c r="J150" s="163" t="s">
        <v>143</v>
      </c>
      <c r="K150" s="163"/>
      <c r="L150" s="163"/>
      <c r="M150" s="163"/>
    </row>
    <row r="151" spans="1:13" ht="18.75" customHeight="1" x14ac:dyDescent="0.2">
      <c r="A151" s="3" t="s">
        <v>1</v>
      </c>
      <c r="B151" s="163" t="s">
        <v>25</v>
      </c>
      <c r="C151" s="163"/>
      <c r="D151" s="163"/>
      <c r="E151" s="163"/>
      <c r="F151" s="167" t="s">
        <v>16</v>
      </c>
      <c r="G151" s="168"/>
      <c r="H151" s="167" t="s">
        <v>21</v>
      </c>
      <c r="I151" s="168"/>
      <c r="J151" s="163" t="s">
        <v>100</v>
      </c>
      <c r="K151" s="163"/>
      <c r="L151" s="163"/>
      <c r="M151" s="163"/>
    </row>
    <row r="152" spans="1:13" ht="18.75" customHeight="1" x14ac:dyDescent="0.2">
      <c r="A152" s="3" t="s">
        <v>1</v>
      </c>
      <c r="B152" s="163" t="s">
        <v>24</v>
      </c>
      <c r="C152" s="163"/>
      <c r="D152" s="163"/>
      <c r="E152" s="163"/>
      <c r="F152" s="167" t="s">
        <v>16</v>
      </c>
      <c r="G152" s="168"/>
      <c r="H152" s="167" t="s">
        <v>21</v>
      </c>
      <c r="I152" s="168"/>
      <c r="J152" s="163" t="s">
        <v>26</v>
      </c>
      <c r="K152" s="163"/>
      <c r="L152" s="163"/>
      <c r="M152" s="163"/>
    </row>
    <row r="153" spans="1:13" ht="18.75" customHeight="1" x14ac:dyDescent="0.2">
      <c r="A153" s="3" t="s">
        <v>1</v>
      </c>
      <c r="B153" s="163" t="s">
        <v>90</v>
      </c>
      <c r="C153" s="163"/>
      <c r="D153" s="163"/>
      <c r="E153" s="163"/>
      <c r="F153" s="167" t="s">
        <v>5</v>
      </c>
      <c r="G153" s="168"/>
      <c r="H153" s="184" t="s">
        <v>16</v>
      </c>
      <c r="I153" s="168"/>
      <c r="J153" s="163" t="s">
        <v>99</v>
      </c>
      <c r="K153" s="163"/>
      <c r="L153" s="163"/>
      <c r="M153" s="163"/>
    </row>
    <row r="154" spans="1:13" ht="18.75" customHeight="1" x14ac:dyDescent="0.2">
      <c r="A154" s="3" t="s">
        <v>1</v>
      </c>
      <c r="B154" s="163" t="s">
        <v>283</v>
      </c>
      <c r="C154" s="163"/>
      <c r="D154" s="163"/>
      <c r="E154" s="163"/>
      <c r="F154" s="167" t="s">
        <v>5</v>
      </c>
      <c r="G154" s="168"/>
      <c r="H154" s="155" t="s">
        <v>16</v>
      </c>
      <c r="I154" s="155"/>
      <c r="J154" s="163" t="s">
        <v>284</v>
      </c>
      <c r="K154" s="163"/>
      <c r="L154" s="163"/>
      <c r="M154" s="163"/>
    </row>
  </sheetData>
  <sheetProtection algorithmName="SHA-512" hashValue="OvoT1jurViTbtAkE8ykw9csE5ZK2qxjwNZBEUvmUSCl6e5+WW0+2apOrJCOdZ8tyD2CMH2YNXilcZeOECcQRaw==" saltValue="SFNZHB71Z6qdUkP/PK70aA==" spinCount="100000" sheet="1" objects="1" scenarios="1"/>
  <mergeCells count="198">
    <mergeCell ref="B153:E153"/>
    <mergeCell ref="F153:G153"/>
    <mergeCell ref="H153:I153"/>
    <mergeCell ref="J153:M153"/>
    <mergeCell ref="B154:E154"/>
    <mergeCell ref="F154:G154"/>
    <mergeCell ref="H154:I154"/>
    <mergeCell ref="J154:M154"/>
    <mergeCell ref="B151:E151"/>
    <mergeCell ref="F151:G151"/>
    <mergeCell ref="H151:I151"/>
    <mergeCell ref="J151:M151"/>
    <mergeCell ref="B152:E152"/>
    <mergeCell ref="F152:G152"/>
    <mergeCell ref="H152:I152"/>
    <mergeCell ref="J152:M152"/>
    <mergeCell ref="B146:J146"/>
    <mergeCell ref="B149:E149"/>
    <mergeCell ref="F149:G149"/>
    <mergeCell ref="H149:I149"/>
    <mergeCell ref="J149:M149"/>
    <mergeCell ref="B150:E150"/>
    <mergeCell ref="F150:G150"/>
    <mergeCell ref="H150:I150"/>
    <mergeCell ref="J150:M150"/>
    <mergeCell ref="A137:J137"/>
    <mergeCell ref="A138:J138"/>
    <mergeCell ref="A142:K142"/>
    <mergeCell ref="B143:J143"/>
    <mergeCell ref="B144:J144"/>
    <mergeCell ref="B145:J145"/>
    <mergeCell ref="A131:J131"/>
    <mergeCell ref="A132:J132"/>
    <mergeCell ref="A133:J133"/>
    <mergeCell ref="A134:J134"/>
    <mergeCell ref="A135:J135"/>
    <mergeCell ref="A136:J136"/>
    <mergeCell ref="A128:B128"/>
    <mergeCell ref="H128:I128"/>
    <mergeCell ref="J128:M128"/>
    <mergeCell ref="A123:B123"/>
    <mergeCell ref="J123:M123"/>
    <mergeCell ref="A124:B124"/>
    <mergeCell ref="J124:M124"/>
    <mergeCell ref="A125:B125"/>
    <mergeCell ref="G125:G126"/>
    <mergeCell ref="J125:M126"/>
    <mergeCell ref="A126:B126"/>
    <mergeCell ref="A120:B120"/>
    <mergeCell ref="G120:G122"/>
    <mergeCell ref="H120:I120"/>
    <mergeCell ref="J120:M122"/>
    <mergeCell ref="A121:B121"/>
    <mergeCell ref="H121:I121"/>
    <mergeCell ref="A122:B122"/>
    <mergeCell ref="A127:B127"/>
    <mergeCell ref="H127:I127"/>
    <mergeCell ref="J127:M127"/>
    <mergeCell ref="D112:E112"/>
    <mergeCell ref="D113:E113"/>
    <mergeCell ref="D114:E114"/>
    <mergeCell ref="D115:E115"/>
    <mergeCell ref="D116:E116"/>
    <mergeCell ref="A119:B119"/>
    <mergeCell ref="G108:G109"/>
    <mergeCell ref="H108:K108"/>
    <mergeCell ref="L108:O108"/>
    <mergeCell ref="D109:E109"/>
    <mergeCell ref="D110:E110"/>
    <mergeCell ref="D111:E111"/>
    <mergeCell ref="H119:I119"/>
    <mergeCell ref="J119:M119"/>
    <mergeCell ref="A108:A109"/>
    <mergeCell ref="B108:B109"/>
    <mergeCell ref="C108:F108"/>
    <mergeCell ref="G97:G98"/>
    <mergeCell ref="A97:A98"/>
    <mergeCell ref="B97:B98"/>
    <mergeCell ref="D98:E98"/>
    <mergeCell ref="D99:E99"/>
    <mergeCell ref="D100:E100"/>
    <mergeCell ref="D80:E80"/>
    <mergeCell ref="D81:E81"/>
    <mergeCell ref="D82:E82"/>
    <mergeCell ref="D83:E83"/>
    <mergeCell ref="D101:E101"/>
    <mergeCell ref="D102:E102"/>
    <mergeCell ref="D103:E103"/>
    <mergeCell ref="D104:E104"/>
    <mergeCell ref="D105:E105"/>
    <mergeCell ref="H97:K97"/>
    <mergeCell ref="L97:O97"/>
    <mergeCell ref="A86:A87"/>
    <mergeCell ref="B86:B87"/>
    <mergeCell ref="C86:F86"/>
    <mergeCell ref="G75:G76"/>
    <mergeCell ref="H75:K75"/>
    <mergeCell ref="L75:O75"/>
    <mergeCell ref="D76:E76"/>
    <mergeCell ref="D77:E77"/>
    <mergeCell ref="D78:E78"/>
    <mergeCell ref="G86:G87"/>
    <mergeCell ref="H86:K86"/>
    <mergeCell ref="L86:O86"/>
    <mergeCell ref="D87:E87"/>
    <mergeCell ref="D90:E90"/>
    <mergeCell ref="D91:E91"/>
    <mergeCell ref="D92:E92"/>
    <mergeCell ref="D93:E93"/>
    <mergeCell ref="D94:E94"/>
    <mergeCell ref="C97:F97"/>
    <mergeCell ref="D88:E88"/>
    <mergeCell ref="D89:E89"/>
    <mergeCell ref="D79:E79"/>
    <mergeCell ref="D68:E68"/>
    <mergeCell ref="D69:E69"/>
    <mergeCell ref="D55:E55"/>
    <mergeCell ref="D56:E56"/>
    <mergeCell ref="D70:E70"/>
    <mergeCell ref="D71:E71"/>
    <mergeCell ref="D72:E72"/>
    <mergeCell ref="A75:A76"/>
    <mergeCell ref="B75:B76"/>
    <mergeCell ref="C75:F75"/>
    <mergeCell ref="A64:A65"/>
    <mergeCell ref="B64:B65"/>
    <mergeCell ref="D67:E67"/>
    <mergeCell ref="H64:K64"/>
    <mergeCell ref="L64:O64"/>
    <mergeCell ref="D65:E65"/>
    <mergeCell ref="D66:E66"/>
    <mergeCell ref="A53:A54"/>
    <mergeCell ref="B53:B54"/>
    <mergeCell ref="C53:F53"/>
    <mergeCell ref="D57:E57"/>
    <mergeCell ref="D58:E58"/>
    <mergeCell ref="D59:E59"/>
    <mergeCell ref="D60:E60"/>
    <mergeCell ref="D61:E61"/>
    <mergeCell ref="C64:F64"/>
    <mergeCell ref="G64:G65"/>
    <mergeCell ref="L42:O42"/>
    <mergeCell ref="D43:E43"/>
    <mergeCell ref="D44:E44"/>
    <mergeCell ref="D45:E45"/>
    <mergeCell ref="D46:E46"/>
    <mergeCell ref="D47:E47"/>
    <mergeCell ref="G53:G54"/>
    <mergeCell ref="H53:K53"/>
    <mergeCell ref="L53:O53"/>
    <mergeCell ref="D54:E54"/>
    <mergeCell ref="D48:E48"/>
    <mergeCell ref="D49:E49"/>
    <mergeCell ref="D50:E50"/>
    <mergeCell ref="D39:E39"/>
    <mergeCell ref="A42:A43"/>
    <mergeCell ref="B42:B43"/>
    <mergeCell ref="C42:F42"/>
    <mergeCell ref="G42:G43"/>
    <mergeCell ref="H42:K42"/>
    <mergeCell ref="D33:E33"/>
    <mergeCell ref="D34:E34"/>
    <mergeCell ref="D35:E35"/>
    <mergeCell ref="D36:E36"/>
    <mergeCell ref="D37:E37"/>
    <mergeCell ref="D38:E38"/>
    <mergeCell ref="N26:O26"/>
    <mergeCell ref="A31:A32"/>
    <mergeCell ref="B31:B32"/>
    <mergeCell ref="C31:F31"/>
    <mergeCell ref="G31:G32"/>
    <mergeCell ref="H31:K31"/>
    <mergeCell ref="L31:O31"/>
    <mergeCell ref="D32:E32"/>
    <mergeCell ref="M20:O20"/>
    <mergeCell ref="M21:O21"/>
    <mergeCell ref="M22:O22"/>
    <mergeCell ref="M23:O23"/>
    <mergeCell ref="M24:O24"/>
    <mergeCell ref="M25:O25"/>
    <mergeCell ref="M17:O17"/>
    <mergeCell ref="M18:O18"/>
    <mergeCell ref="M19:O19"/>
    <mergeCell ref="F9:I9"/>
    <mergeCell ref="J9:L9"/>
    <mergeCell ref="M10:O10"/>
    <mergeCell ref="M11:O11"/>
    <mergeCell ref="M12:O12"/>
    <mergeCell ref="M13:O13"/>
    <mergeCell ref="A1:O1"/>
    <mergeCell ref="B3:E3"/>
    <mergeCell ref="B4:E4"/>
    <mergeCell ref="P4:P5"/>
    <mergeCell ref="B5:E5"/>
    <mergeCell ref="B6:E6"/>
    <mergeCell ref="M14:O14"/>
    <mergeCell ref="M15:O15"/>
    <mergeCell ref="M16:O16"/>
  </mergeCells>
  <phoneticPr fontId="2"/>
  <conditionalFormatting sqref="C120:G128">
    <cfRule type="expression" dxfId="230" priority="2">
      <formula>$P120="NG"</formula>
    </cfRule>
  </conditionalFormatting>
  <conditionalFormatting sqref="G120:G123">
    <cfRule type="expression" dxfId="229" priority="1">
      <formula>$P120="NG"</formula>
    </cfRule>
  </conditionalFormatting>
  <conditionalFormatting sqref="H33:K36">
    <cfRule type="expression" dxfId="228" priority="56">
      <formula>#REF!="新規"</formula>
    </cfRule>
    <cfRule type="expression" dxfId="227" priority="55">
      <formula>#REF!="追加"</formula>
    </cfRule>
  </conditionalFormatting>
  <conditionalFormatting sqref="H37:K39">
    <cfRule type="expression" dxfId="226" priority="67">
      <formula>#REF!="新規"</formula>
    </cfRule>
    <cfRule type="expression" dxfId="225" priority="60">
      <formula>#REF!="追加"</formula>
    </cfRule>
  </conditionalFormatting>
  <conditionalFormatting sqref="H44:K47">
    <cfRule type="expression" dxfId="224" priority="47">
      <formula>#REF!="新規"</formula>
    </cfRule>
    <cfRule type="expression" dxfId="223" priority="46">
      <formula>#REF!="追加"</formula>
    </cfRule>
  </conditionalFormatting>
  <conditionalFormatting sqref="H48:K50">
    <cfRule type="expression" dxfId="222" priority="51">
      <formula>#REF!="新規"</formula>
    </cfRule>
    <cfRule type="expression" dxfId="221" priority="50">
      <formula>#REF!="追加"</formula>
    </cfRule>
  </conditionalFormatting>
  <conditionalFormatting sqref="H55:K58">
    <cfRule type="expression" dxfId="220" priority="40">
      <formula>#REF!="追加"</formula>
    </cfRule>
    <cfRule type="expression" dxfId="219" priority="41">
      <formula>#REF!="新規"</formula>
    </cfRule>
  </conditionalFormatting>
  <conditionalFormatting sqref="H59:K61">
    <cfRule type="expression" dxfId="218" priority="45">
      <formula>#REF!="新規"</formula>
    </cfRule>
    <cfRule type="expression" dxfId="217" priority="44">
      <formula>#REF!="追加"</formula>
    </cfRule>
  </conditionalFormatting>
  <conditionalFormatting sqref="H66:K69">
    <cfRule type="expression" dxfId="216" priority="34">
      <formula>#REF!="追加"</formula>
    </cfRule>
    <cfRule type="expression" dxfId="215" priority="35">
      <formula>#REF!="新規"</formula>
    </cfRule>
  </conditionalFormatting>
  <conditionalFormatting sqref="H70:K72">
    <cfRule type="expression" dxfId="214" priority="38">
      <formula>#REF!="追加"</formula>
    </cfRule>
    <cfRule type="expression" dxfId="213" priority="39">
      <formula>#REF!="新規"</formula>
    </cfRule>
  </conditionalFormatting>
  <conditionalFormatting sqref="H77:K80">
    <cfRule type="expression" dxfId="212" priority="28">
      <formula>#REF!="追加"</formula>
    </cfRule>
    <cfRule type="expression" dxfId="211" priority="29">
      <formula>#REF!="新規"</formula>
    </cfRule>
  </conditionalFormatting>
  <conditionalFormatting sqref="H81:K83">
    <cfRule type="expression" dxfId="210" priority="32">
      <formula>#REF!="追加"</formula>
    </cfRule>
    <cfRule type="expression" dxfId="209" priority="33">
      <formula>#REF!="新規"</formula>
    </cfRule>
  </conditionalFormatting>
  <conditionalFormatting sqref="H88:K91">
    <cfRule type="expression" dxfId="208" priority="22">
      <formula>#REF!="追加"</formula>
    </cfRule>
    <cfRule type="expression" dxfId="207" priority="23">
      <formula>#REF!="新規"</formula>
    </cfRule>
  </conditionalFormatting>
  <conditionalFormatting sqref="H92:K94">
    <cfRule type="expression" dxfId="206" priority="26">
      <formula>#REF!="追加"</formula>
    </cfRule>
    <cfRule type="expression" dxfId="205" priority="27">
      <formula>#REF!="新規"</formula>
    </cfRule>
  </conditionalFormatting>
  <conditionalFormatting sqref="H99:K102">
    <cfRule type="expression" dxfId="204" priority="16">
      <formula>#REF!="追加"</formula>
    </cfRule>
    <cfRule type="expression" dxfId="203" priority="17">
      <formula>#REF!="新規"</formula>
    </cfRule>
  </conditionalFormatting>
  <conditionalFormatting sqref="H103:K105">
    <cfRule type="expression" dxfId="202" priority="21">
      <formula>#REF!="新規"</formula>
    </cfRule>
    <cfRule type="expression" dxfId="201" priority="20">
      <formula>#REF!="追加"</formula>
    </cfRule>
  </conditionalFormatting>
  <conditionalFormatting sqref="H110:K113">
    <cfRule type="expression" dxfId="200" priority="10">
      <formula>#REF!="追加"</formula>
    </cfRule>
    <cfRule type="expression" dxfId="199" priority="11">
      <formula>#REF!="新規"</formula>
    </cfRule>
  </conditionalFormatting>
  <conditionalFormatting sqref="H114:K116">
    <cfRule type="expression" dxfId="198" priority="14">
      <formula>#REF!="追加"</formula>
    </cfRule>
    <cfRule type="expression" dxfId="197" priority="15">
      <formula>#REF!="新規"</formula>
    </cfRule>
  </conditionalFormatting>
  <conditionalFormatting sqref="J35:K36 J39:K39">
    <cfRule type="expression" dxfId="196" priority="58">
      <formula>#REF!="新規"</formula>
    </cfRule>
    <cfRule type="expression" dxfId="195" priority="57">
      <formula>#REF!="追加"</formula>
    </cfRule>
  </conditionalFormatting>
  <conditionalFormatting sqref="J46:K47 J50:K50">
    <cfRule type="expression" dxfId="194" priority="48">
      <formula>#REF!="追加"</formula>
    </cfRule>
    <cfRule type="expression" dxfId="193" priority="49">
      <formula>#REF!="新規"</formula>
    </cfRule>
  </conditionalFormatting>
  <conditionalFormatting sqref="J57:K58 J61:K61">
    <cfRule type="expression" dxfId="192" priority="42">
      <formula>#REF!="追加"</formula>
    </cfRule>
    <cfRule type="expression" dxfId="191" priority="43">
      <formula>#REF!="新規"</formula>
    </cfRule>
  </conditionalFormatting>
  <conditionalFormatting sqref="J68:K69 J72:K72">
    <cfRule type="expression" dxfId="190" priority="36">
      <formula>#REF!="追加"</formula>
    </cfRule>
    <cfRule type="expression" dxfId="189" priority="37">
      <formula>#REF!="新規"</formula>
    </cfRule>
  </conditionalFormatting>
  <conditionalFormatting sqref="J79:K80 J83:K83">
    <cfRule type="expression" dxfId="188" priority="31">
      <formula>#REF!="新規"</formula>
    </cfRule>
    <cfRule type="expression" dxfId="187" priority="30">
      <formula>#REF!="追加"</formula>
    </cfRule>
  </conditionalFormatting>
  <conditionalFormatting sqref="J90:K91 J94:K94">
    <cfRule type="expression" dxfId="186" priority="25">
      <formula>#REF!="新規"</formula>
    </cfRule>
    <cfRule type="expression" dxfId="185" priority="24">
      <formula>#REF!="追加"</formula>
    </cfRule>
  </conditionalFormatting>
  <conditionalFormatting sqref="J101:K102 J105:K105">
    <cfRule type="expression" dxfId="184" priority="19">
      <formula>#REF!="新規"</formula>
    </cfRule>
    <cfRule type="expression" dxfId="183" priority="18">
      <formula>#REF!="追加"</formula>
    </cfRule>
  </conditionalFormatting>
  <conditionalFormatting sqref="J112:K113 J116:K116">
    <cfRule type="expression" dxfId="182" priority="13">
      <formula>#REF!="新規"</formula>
    </cfRule>
    <cfRule type="expression" dxfId="181" priority="12">
      <formula>#REF!="追加"</formula>
    </cfRule>
  </conditionalFormatting>
  <conditionalFormatting sqref="J40:O41 J51:O52 J62:O63 J73:O74 J84:O84 J95:O96 J106:O107 J117:O117">
    <cfRule type="expression" dxfId="180" priority="72">
      <formula>$I40="追加"</formula>
    </cfRule>
    <cfRule type="expression" dxfId="179" priority="73">
      <formula>$I40="新規"</formula>
    </cfRule>
  </conditionalFormatting>
  <conditionalFormatting sqref="K85:O85 I85">
    <cfRule type="expression" dxfId="178" priority="77">
      <formula>#REF!="新規"</formula>
    </cfRule>
    <cfRule type="expression" dxfId="177" priority="76">
      <formula>#REF!="追加"</formula>
    </cfRule>
  </conditionalFormatting>
  <conditionalFormatting sqref="L40:O41 L51:O52 L62:O63 L73:O74 L84:O84 L95:O96 L106:O107 L117:O117">
    <cfRule type="expression" dxfId="176" priority="68">
      <formula>$I40="追加"</formula>
    </cfRule>
    <cfRule type="expression" dxfId="175" priority="69">
      <formula>$I40="新規"</formula>
    </cfRule>
  </conditionalFormatting>
  <conditionalFormatting sqref="L85:O85">
    <cfRule type="expression" dxfId="174" priority="74">
      <formula>#REF!="追加"</formula>
    </cfRule>
    <cfRule type="expression" dxfId="173" priority="75">
      <formula>#REF!="新規"</formula>
    </cfRule>
  </conditionalFormatting>
  <conditionalFormatting sqref="P3">
    <cfRule type="expression" dxfId="172" priority="63">
      <formula>$P3="要修正！"</formula>
    </cfRule>
    <cfRule type="expression" dxfId="171" priority="62">
      <formula>$P3&lt;&gt;"要修正！"</formula>
    </cfRule>
  </conditionalFormatting>
  <conditionalFormatting sqref="P4:P5">
    <cfRule type="expression" dxfId="170" priority="54">
      <formula>$P$3="要修正！"</formula>
    </cfRule>
  </conditionalFormatting>
  <conditionalFormatting sqref="P144">
    <cfRule type="expression" dxfId="169" priority="61">
      <formula>P144="NG"</formula>
    </cfRule>
  </conditionalFormatting>
  <conditionalFormatting sqref="P33:R41">
    <cfRule type="expression" dxfId="168" priority="59">
      <formula>P33="NG"</formula>
    </cfRule>
  </conditionalFormatting>
  <conditionalFormatting sqref="P44:R52">
    <cfRule type="expression" dxfId="167" priority="9">
      <formula>P44="NG"</formula>
    </cfRule>
  </conditionalFormatting>
  <conditionalFormatting sqref="P55:R63">
    <cfRule type="expression" dxfId="166" priority="7">
      <formula>P55="NG"</formula>
    </cfRule>
  </conditionalFormatting>
  <conditionalFormatting sqref="P66:R74 P75:Q83">
    <cfRule type="expression" dxfId="165" priority="8">
      <formula>P66="NG"</formula>
    </cfRule>
  </conditionalFormatting>
  <conditionalFormatting sqref="P88:R96">
    <cfRule type="expression" dxfId="164" priority="5">
      <formula>P88="NG"</formula>
    </cfRule>
  </conditionalFormatting>
  <conditionalFormatting sqref="P99:R107">
    <cfRule type="expression" dxfId="163" priority="4">
      <formula>P99="NG"</formula>
    </cfRule>
  </conditionalFormatting>
  <conditionalFormatting sqref="P110:R117">
    <cfRule type="expression" dxfId="162" priority="3">
      <formula>P110="NG"</formula>
    </cfRule>
  </conditionalFormatting>
  <conditionalFormatting sqref="P120:R120 Q121:R122">
    <cfRule type="expression" dxfId="161" priority="71">
      <formula>#REF!="NG"</formula>
    </cfRule>
  </conditionalFormatting>
  <conditionalFormatting sqref="P120:R128">
    <cfRule type="expression" dxfId="160" priority="52">
      <formula>P120="NG"</formula>
    </cfRule>
  </conditionalFormatting>
  <conditionalFormatting sqref="P121:R122">
    <cfRule type="expression" dxfId="159" priority="70">
      <formula>$P29="NG"</formula>
    </cfRule>
  </conditionalFormatting>
  <conditionalFormatting sqref="P123:R127 P128:Q128">
    <cfRule type="expression" dxfId="158" priority="53">
      <formula>#REF!="NG"</formula>
    </cfRule>
  </conditionalFormatting>
  <conditionalFormatting sqref="P125:R126">
    <cfRule type="expression" dxfId="157" priority="65">
      <formula>$P30="NG"</formula>
    </cfRule>
  </conditionalFormatting>
  <conditionalFormatting sqref="P127:R128">
    <cfRule type="expression" dxfId="156" priority="64">
      <formula>$P31="NG"</formula>
    </cfRule>
  </conditionalFormatting>
  <conditionalFormatting sqref="R77:R83 P84:R85">
    <cfRule type="expression" dxfId="155" priority="6">
      <formula>P77="NG"</formula>
    </cfRule>
  </conditionalFormatting>
  <conditionalFormatting sqref="T57 T76:T80 T86:T88 T98:T102 T109:T111">
    <cfRule type="expression" dxfId="154" priority="66">
      <formula>T57="NG"</formula>
    </cfRule>
  </conditionalFormatting>
  <dataValidations count="12">
    <dataValidation type="list" allowBlank="1" showInputMessage="1" showErrorMessage="1" sqref="D27 D11:D25" xr:uid="{12AE63A4-066E-4256-84DE-C8FFD3356788}">
      <formula1>$Q$11:$Q$13</formula1>
    </dataValidation>
    <dataValidation type="list" allowBlank="1" showInputMessage="1" showErrorMessage="1" sqref="B11:B25" xr:uid="{B7F8D89C-CC4E-4CD9-B003-740ECB4EFC56}">
      <formula1>$P$11:$P$18</formula1>
    </dataValidation>
    <dataValidation type="list" allowBlank="1" showInputMessage="1" showErrorMessage="1" sqref="C99:C105" xr:uid="{98EA1698-B0DD-4B1E-B1DC-64B27AFBF499}">
      <formula1>$T$99:$T$102</formula1>
    </dataValidation>
    <dataValidation type="list" allowBlank="1" showInputMessage="1" showErrorMessage="1" sqref="C33:C39" xr:uid="{81947277-9519-4998-A910-207D5057D8C0}">
      <formula1>$U$33:$U$36</formula1>
    </dataValidation>
    <dataValidation type="list" allowBlank="1" showInputMessage="1" showErrorMessage="1" sqref="B33:B39 B110:B116 B99:B105 B88:B94 B77:B83 B66:B72 B55:B61 B44:B50" xr:uid="{0DD08AD9-30CB-47AA-B715-703074C65579}">
      <formula1>$T$33:$T$34</formula1>
    </dataValidation>
    <dataValidation type="list" allowBlank="1" showInputMessage="1" showErrorMessage="1" sqref="C110:C116" xr:uid="{E8DDCC4B-A34C-4125-B16C-3ED20595AD7A}">
      <formula1>$T$110:$T$111</formula1>
    </dataValidation>
    <dataValidation type="list" allowBlank="1" showInputMessage="1" showErrorMessage="1" sqref="C88:C94" xr:uid="{0A0A5D38-D1B1-4882-ACF2-B070F8A19BEA}">
      <formula1>$T$87:$T$88</formula1>
    </dataValidation>
    <dataValidation type="list" allowBlank="1" showInputMessage="1" showErrorMessage="1" sqref="C77:C83" xr:uid="{CC12DBC2-8B0A-4427-865F-7EFAA95012AC}">
      <formula1>$T$77:$T$80</formula1>
    </dataValidation>
    <dataValidation type="list" allowBlank="1" showInputMessage="1" showErrorMessage="1" sqref="C66:C72" xr:uid="{49E3E0C0-B5F7-425E-AEAA-98200436CF90}">
      <formula1>$T$66:$T$68</formula1>
    </dataValidation>
    <dataValidation type="list" allowBlank="1" showInputMessage="1" showErrorMessage="1" sqref="C55:C61" xr:uid="{7B5D02A5-986D-4B5B-A105-9BF61D2B91E0}">
      <formula1>$T$55:$T$58</formula1>
    </dataValidation>
    <dataValidation type="list" allowBlank="1" showInputMessage="1" showErrorMessage="1" sqref="C44:C50" xr:uid="{9AB551DA-C64A-4069-BCE6-1B8B4229F291}">
      <formula1>$T$44:$T$46</formula1>
    </dataValidation>
    <dataValidation type="list" allowBlank="1" showInputMessage="1" showErrorMessage="1" sqref="K132:K138" xr:uid="{6E899C31-39B5-4FD3-B5A2-33030B7A3552}">
      <formula1>$P$131:$P$132</formula1>
    </dataValidation>
  </dataValidations>
  <pageMargins left="0.70866141732283472" right="0.70866141732283472" top="0.62992125984251968" bottom="0.74803149606299213" header="0.31496062992125984" footer="0.31496062992125984"/>
  <pageSetup paperSize="9" scale="60" fitToHeight="0" orientation="landscape" r:id="rId1"/>
  <headerFooter>
    <oddHeader>&amp;L様式第1号別添1&amp;R事業参加者用（事業参加者→事業実施主体）</oddHeader>
  </headerFooter>
  <rowBreaks count="5" manualBreakCount="5">
    <brk id="28" max="14" man="1"/>
    <brk id="62" max="14" man="1"/>
    <brk id="95" max="14" man="1"/>
    <brk id="128" max="14" man="1"/>
    <brk id="154" max="14" man="1"/>
  </rowBreaks>
  <colBreaks count="1" manualBreakCount="1">
    <brk id="26" max="81" man="1"/>
  </colBreaks>
  <extLst>
    <ext xmlns:x14="http://schemas.microsoft.com/office/spreadsheetml/2009/9/main" uri="{CCE6A557-97BC-4b89-ADB6-D9C93CAAB3DF}">
      <x14:dataValidations xmlns:xm="http://schemas.microsoft.com/office/excel/2006/main" count="6">
        <x14:dataValidation type="list" allowBlank="1" showInputMessage="1" showErrorMessage="1" xr:uid="{EB8CA818-9AC7-47C4-97D1-F3DA1E363FA6}">
          <x14:formula1>
            <xm:f>リスト!$H$2:$H$3</xm:f>
          </x14:formula1>
          <xm:sqref>A150:A154</xm:sqref>
        </x14:dataValidation>
        <x14:dataValidation type="list" allowBlank="1" showInputMessage="1" showErrorMessage="1" xr:uid="{53BA3C4E-4C6D-4FD0-8200-881ED07BF005}">
          <x14:formula1>
            <xm:f>リスト!$D$2:$D$3</xm:f>
          </x14:formula1>
          <xm:sqref>C107 C96 C52 C63 C74 C85</xm:sqref>
        </x14:dataValidation>
        <x14:dataValidation type="list" allowBlank="1" showInputMessage="1" showErrorMessage="1" xr:uid="{B3ECDCF0-EE01-41B5-B744-7378BE19FA8C}">
          <x14:formula1>
            <xm:f>リスト!$E$2:$E$22</xm:f>
          </x14:formula1>
          <xm:sqref>D107 D96 D52 D63 D74 D85</xm:sqref>
        </x14:dataValidation>
        <x14:dataValidation type="list" allowBlank="1" showInputMessage="1" showErrorMessage="1" xr:uid="{EDA39471-E664-4686-8495-730D683B6991}">
          <x14:formula1>
            <xm:f>リスト!$C$2:$C$4</xm:f>
          </x14:formula1>
          <xm:sqref>B107 B96 B52 B63 B74 B85</xm:sqref>
        </x14:dataValidation>
        <x14:dataValidation type="list" allowBlank="1" showInputMessage="1" showErrorMessage="1" xr:uid="{8A541B20-66DA-4DE3-9811-4E0E7851D407}">
          <x14:formula1>
            <xm:f>リスト!$G$2:$G$4</xm:f>
          </x14:formula1>
          <xm:sqref>G88:G94 G99:G105 I52 G33:G39 I63 G44:G50 I74 G55:G61 G66:G72 I96 G77:G83 I107 G110:G116</xm:sqref>
        </x14:dataValidation>
        <x14:dataValidation type="list" allowBlank="1" showInputMessage="1" showErrorMessage="1" xr:uid="{91BAF324-A072-460F-A0CE-A10BC6C88732}">
          <x14:formula1>
            <xm:f>リスト!$H$2:$H$4</xm:f>
          </x14:formula1>
          <xm:sqref>A144:A146 J33:K39 L107:O107 L52:O52 J99:K105 L63:O63 J77:K83 L74:O74 J44:K50 L85:O85 J55:K61 L96:O96 J66:K72 J88:K94 J110:K116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BBC8F-F3A1-4DD7-BD83-20ACEC72E01A}">
  <sheetPr>
    <pageSetUpPr fitToPage="1"/>
  </sheetPr>
  <dimension ref="A1:W154"/>
  <sheetViews>
    <sheetView view="pageBreakPreview" topLeftCell="C3" zoomScale="80" zoomScaleNormal="100" zoomScaleSheetLayoutView="80" workbookViewId="0">
      <selection activeCell="P3" sqref="P3:P5 H11:H25 K11:K25 C26 F26:L27 O33:R39 L40:O40 O44:R50 L51:O51 O55:R61 L62:O62 O66:R72 L73:O73 O77:O83 R77:R83 L84:O84 O88:R94 L95:O95 O99:R105 L106:O106 O110:R116 L117:O117 C120:G128 P120 Q120:R126 P123:P125 P127:R128 K139 P144"/>
    </sheetView>
  </sheetViews>
  <sheetFormatPr defaultColWidth="9" defaultRowHeight="22.5" customHeight="1" x14ac:dyDescent="0.2"/>
  <cols>
    <col min="1" max="15" width="14.6640625" style="48" customWidth="1"/>
    <col min="16" max="16" width="23.21875" style="49" customWidth="1"/>
    <col min="17" max="17" width="23.44140625" style="48" bestFit="1" customWidth="1"/>
    <col min="18" max="18" width="18.88671875" style="48" bestFit="1" customWidth="1"/>
    <col min="19" max="19" width="11.109375" style="48" bestFit="1" customWidth="1"/>
    <col min="20" max="20" width="27.21875" style="48" customWidth="1"/>
    <col min="21" max="21" width="8.88671875" style="48" customWidth="1"/>
    <col min="22" max="16384" width="9" style="48"/>
  </cols>
  <sheetData>
    <row r="1" spans="1:19" s="35" customFormat="1" ht="22.5" customHeight="1" x14ac:dyDescent="0.2">
      <c r="A1" s="203" t="s">
        <v>285</v>
      </c>
      <c r="B1" s="203"/>
      <c r="C1" s="203"/>
      <c r="D1" s="203"/>
      <c r="E1" s="203"/>
      <c r="F1" s="203"/>
      <c r="G1" s="203"/>
      <c r="H1" s="203"/>
      <c r="I1" s="203"/>
      <c r="J1" s="203"/>
      <c r="K1" s="203"/>
      <c r="L1" s="203"/>
      <c r="M1" s="203"/>
      <c r="N1" s="203"/>
      <c r="O1" s="203"/>
      <c r="P1" s="34" t="s">
        <v>58</v>
      </c>
    </row>
    <row r="2" spans="1:19" s="36" customFormat="1" ht="13.2" x14ac:dyDescent="0.2">
      <c r="A2" s="36" t="s">
        <v>89</v>
      </c>
      <c r="F2" s="37"/>
      <c r="P2" s="38"/>
    </row>
    <row r="3" spans="1:19" s="36" customFormat="1" ht="22.5" customHeight="1" x14ac:dyDescent="0.2">
      <c r="A3" s="39" t="s">
        <v>31</v>
      </c>
      <c r="B3" s="191"/>
      <c r="C3" s="192"/>
      <c r="D3" s="192"/>
      <c r="E3" s="193"/>
      <c r="F3" s="40"/>
      <c r="G3" s="40"/>
      <c r="H3" s="40"/>
      <c r="I3" s="40"/>
      <c r="J3" s="40"/>
      <c r="K3" s="40"/>
      <c r="L3" s="40"/>
      <c r="M3" s="41"/>
      <c r="N3" s="40" t="s">
        <v>148</v>
      </c>
      <c r="O3" s="40"/>
      <c r="P3" s="18" t="str">
        <f>IF(COUNTIF(P33:R154,"NG"),"要修正！","クリア ! ")</f>
        <v xml:space="preserve">クリア ! </v>
      </c>
      <c r="Q3" s="36" t="s">
        <v>113</v>
      </c>
      <c r="S3" s="38"/>
    </row>
    <row r="4" spans="1:19" s="36" customFormat="1" ht="22.5" customHeight="1" x14ac:dyDescent="0.2">
      <c r="A4" s="39" t="s">
        <v>30</v>
      </c>
      <c r="B4" s="191"/>
      <c r="C4" s="192"/>
      <c r="D4" s="192"/>
      <c r="E4" s="193"/>
      <c r="F4" s="40"/>
      <c r="G4" s="40"/>
      <c r="H4" s="40"/>
      <c r="I4" s="40"/>
      <c r="J4" s="40"/>
      <c r="K4" s="40"/>
      <c r="L4" s="40"/>
      <c r="M4" s="42"/>
      <c r="N4" s="40" t="s">
        <v>145</v>
      </c>
      <c r="O4" s="40"/>
      <c r="P4" s="194" t="str">
        <f>IF(P3="要修正！","※「クリア！」になるようNG箇所を修正してください。","")</f>
        <v/>
      </c>
    </row>
    <row r="5" spans="1:19" s="36" customFormat="1" ht="22.5" customHeight="1" x14ac:dyDescent="0.2">
      <c r="A5" s="39" t="s">
        <v>32</v>
      </c>
      <c r="B5" s="196"/>
      <c r="C5" s="192"/>
      <c r="D5" s="192"/>
      <c r="E5" s="193"/>
      <c r="F5" s="40"/>
      <c r="G5" s="40"/>
      <c r="H5" s="40"/>
      <c r="I5" s="40"/>
      <c r="J5" s="40"/>
      <c r="K5" s="40"/>
      <c r="L5" s="40"/>
      <c r="M5" s="43"/>
      <c r="N5" s="40" t="s">
        <v>146</v>
      </c>
      <c r="O5" s="40"/>
      <c r="P5" s="195"/>
    </row>
    <row r="6" spans="1:19" s="36" customFormat="1" ht="22.5" customHeight="1" x14ac:dyDescent="0.2">
      <c r="A6" s="39" t="s">
        <v>33</v>
      </c>
      <c r="B6" s="191"/>
      <c r="C6" s="192"/>
      <c r="D6" s="192"/>
      <c r="E6" s="193"/>
      <c r="F6" s="40"/>
      <c r="G6" s="40"/>
      <c r="H6" s="40"/>
      <c r="I6" s="40"/>
      <c r="J6" s="40"/>
      <c r="K6" s="40"/>
      <c r="L6" s="40"/>
      <c r="M6" s="44"/>
      <c r="N6" s="40" t="s">
        <v>147</v>
      </c>
      <c r="O6" s="40"/>
      <c r="P6" s="45"/>
      <c r="Q6" s="46"/>
    </row>
    <row r="7" spans="1:19" s="36" customFormat="1" ht="22.5" customHeight="1" x14ac:dyDescent="0.2">
      <c r="E7" s="47"/>
      <c r="F7" s="47"/>
      <c r="G7" s="47"/>
      <c r="H7" s="47"/>
      <c r="I7" s="47"/>
      <c r="J7" s="47"/>
      <c r="K7" s="47"/>
      <c r="L7" s="47"/>
      <c r="M7" s="47"/>
      <c r="N7" s="47"/>
      <c r="O7" s="47"/>
      <c r="P7" s="45"/>
      <c r="Q7" s="46"/>
    </row>
    <row r="8" spans="1:19" ht="22.5" customHeight="1" x14ac:dyDescent="0.2">
      <c r="A8" s="48" t="s">
        <v>144</v>
      </c>
    </row>
    <row r="9" spans="1:19" ht="22.5" customHeight="1" x14ac:dyDescent="0.2">
      <c r="F9" s="164" t="s">
        <v>170</v>
      </c>
      <c r="G9" s="164"/>
      <c r="H9" s="164"/>
      <c r="I9" s="164"/>
      <c r="J9" s="164" t="s">
        <v>235</v>
      </c>
      <c r="K9" s="164"/>
      <c r="L9" s="164"/>
    </row>
    <row r="10" spans="1:19" s="17" customFormat="1" ht="22.5" customHeight="1" x14ac:dyDescent="0.2">
      <c r="A10" s="50" t="s">
        <v>118</v>
      </c>
      <c r="B10" s="50" t="s">
        <v>139</v>
      </c>
      <c r="C10" s="50" t="s">
        <v>197</v>
      </c>
      <c r="D10" s="50" t="s">
        <v>119</v>
      </c>
      <c r="E10" s="50" t="s">
        <v>6</v>
      </c>
      <c r="F10" s="53" t="s">
        <v>275</v>
      </c>
      <c r="G10" s="53" t="s">
        <v>276</v>
      </c>
      <c r="H10" s="51" t="s">
        <v>277</v>
      </c>
      <c r="I10" s="96" t="s">
        <v>150</v>
      </c>
      <c r="J10" s="51" t="s">
        <v>278</v>
      </c>
      <c r="K10" s="52" t="s">
        <v>279</v>
      </c>
      <c r="L10" s="96" t="s">
        <v>149</v>
      </c>
      <c r="M10" s="155" t="s">
        <v>243</v>
      </c>
      <c r="N10" s="155"/>
      <c r="O10" s="167"/>
      <c r="P10" s="50" t="s">
        <v>250</v>
      </c>
      <c r="Q10" s="86" t="s">
        <v>119</v>
      </c>
      <c r="S10" s="48"/>
    </row>
    <row r="11" spans="1:19" s="17" customFormat="1" ht="22.5" customHeight="1" x14ac:dyDescent="0.2">
      <c r="A11" s="50">
        <v>1</v>
      </c>
      <c r="B11" s="54"/>
      <c r="C11" s="55"/>
      <c r="D11" s="56"/>
      <c r="E11" s="30"/>
      <c r="F11" s="6"/>
      <c r="G11" s="6"/>
      <c r="H11" s="26">
        <f>G11-F11</f>
        <v>0</v>
      </c>
      <c r="I11" s="57"/>
      <c r="J11" s="58"/>
      <c r="K11" s="25">
        <f>J11-F11</f>
        <v>0</v>
      </c>
      <c r="L11" s="59"/>
      <c r="M11" s="197"/>
      <c r="N11" s="197"/>
      <c r="O11" s="198"/>
      <c r="P11" s="60" t="s">
        <v>252</v>
      </c>
      <c r="Q11" s="91" t="s">
        <v>156</v>
      </c>
      <c r="S11" s="48"/>
    </row>
    <row r="12" spans="1:19" s="17" customFormat="1" ht="22.5" customHeight="1" x14ac:dyDescent="0.2">
      <c r="A12" s="50">
        <v>2</v>
      </c>
      <c r="B12" s="54"/>
      <c r="C12" s="55"/>
      <c r="D12" s="56"/>
      <c r="E12" s="30"/>
      <c r="F12" s="6"/>
      <c r="G12" s="6"/>
      <c r="H12" s="26">
        <f t="shared" ref="H12:H25" si="0">G12-F12</f>
        <v>0</v>
      </c>
      <c r="I12" s="57"/>
      <c r="J12" s="58"/>
      <c r="K12" s="25">
        <f t="shared" ref="K12:K25" si="1">J12-F12</f>
        <v>0</v>
      </c>
      <c r="L12" s="59"/>
      <c r="M12" s="197"/>
      <c r="N12" s="197"/>
      <c r="O12" s="198"/>
      <c r="P12" s="60" t="s">
        <v>251</v>
      </c>
      <c r="Q12" s="91" t="s">
        <v>158</v>
      </c>
      <c r="S12" s="48"/>
    </row>
    <row r="13" spans="1:19" s="17" customFormat="1" ht="22.5" customHeight="1" x14ac:dyDescent="0.2">
      <c r="A13" s="50">
        <v>3</v>
      </c>
      <c r="B13" s="54"/>
      <c r="C13" s="55"/>
      <c r="D13" s="56"/>
      <c r="E13" s="30"/>
      <c r="F13" s="6"/>
      <c r="G13" s="6"/>
      <c r="H13" s="26">
        <f t="shared" si="0"/>
        <v>0</v>
      </c>
      <c r="I13" s="57"/>
      <c r="J13" s="58"/>
      <c r="K13" s="25">
        <f t="shared" si="1"/>
        <v>0</v>
      </c>
      <c r="L13" s="59"/>
      <c r="M13" s="197"/>
      <c r="N13" s="197"/>
      <c r="O13" s="198"/>
      <c r="P13" s="60" t="s">
        <v>253</v>
      </c>
      <c r="Q13" s="91" t="s">
        <v>157</v>
      </c>
      <c r="S13" s="48"/>
    </row>
    <row r="14" spans="1:19" s="17" customFormat="1" ht="22.5" customHeight="1" x14ac:dyDescent="0.2">
      <c r="A14" s="50">
        <v>4</v>
      </c>
      <c r="B14" s="54"/>
      <c r="C14" s="55"/>
      <c r="D14" s="56"/>
      <c r="E14" s="30"/>
      <c r="F14" s="6"/>
      <c r="G14" s="6"/>
      <c r="H14" s="26">
        <f t="shared" si="0"/>
        <v>0</v>
      </c>
      <c r="I14" s="57"/>
      <c r="J14" s="58"/>
      <c r="K14" s="25">
        <f t="shared" si="1"/>
        <v>0</v>
      </c>
      <c r="L14" s="59"/>
      <c r="M14" s="197"/>
      <c r="N14" s="197"/>
      <c r="O14" s="198"/>
      <c r="P14" s="60" t="s">
        <v>254</v>
      </c>
      <c r="S14" s="48"/>
    </row>
    <row r="15" spans="1:19" s="17" customFormat="1" ht="22.5" customHeight="1" x14ac:dyDescent="0.2">
      <c r="A15" s="50">
        <v>5</v>
      </c>
      <c r="B15" s="54"/>
      <c r="C15" s="55"/>
      <c r="D15" s="56"/>
      <c r="E15" s="30"/>
      <c r="F15" s="6"/>
      <c r="G15" s="6"/>
      <c r="H15" s="26">
        <f t="shared" si="0"/>
        <v>0</v>
      </c>
      <c r="I15" s="57"/>
      <c r="J15" s="58"/>
      <c r="K15" s="25">
        <f t="shared" si="1"/>
        <v>0</v>
      </c>
      <c r="L15" s="59"/>
      <c r="M15" s="197"/>
      <c r="N15" s="197"/>
      <c r="O15" s="198"/>
      <c r="P15" s="60" t="s">
        <v>255</v>
      </c>
      <c r="Q15" s="61"/>
      <c r="S15" s="48"/>
    </row>
    <row r="16" spans="1:19" s="17" customFormat="1" ht="22.5" customHeight="1" x14ac:dyDescent="0.2">
      <c r="A16" s="50">
        <v>6</v>
      </c>
      <c r="B16" s="54"/>
      <c r="C16" s="55"/>
      <c r="D16" s="56"/>
      <c r="E16" s="30"/>
      <c r="F16" s="6"/>
      <c r="G16" s="62"/>
      <c r="H16" s="26">
        <f t="shared" si="0"/>
        <v>0</v>
      </c>
      <c r="I16" s="57"/>
      <c r="J16" s="58"/>
      <c r="K16" s="25">
        <f t="shared" si="1"/>
        <v>0</v>
      </c>
      <c r="L16" s="59"/>
      <c r="M16" s="197"/>
      <c r="N16" s="197"/>
      <c r="O16" s="198"/>
      <c r="P16" s="60" t="s">
        <v>256</v>
      </c>
      <c r="Q16" s="61"/>
      <c r="S16" s="48"/>
    </row>
    <row r="17" spans="1:22" s="17" customFormat="1" ht="22.5" customHeight="1" x14ac:dyDescent="0.2">
      <c r="A17" s="50">
        <v>7</v>
      </c>
      <c r="B17" s="54"/>
      <c r="C17" s="55"/>
      <c r="D17" s="56"/>
      <c r="E17" s="30"/>
      <c r="F17" s="6"/>
      <c r="G17" s="6"/>
      <c r="H17" s="26">
        <f t="shared" si="0"/>
        <v>0</v>
      </c>
      <c r="I17" s="57"/>
      <c r="J17" s="58"/>
      <c r="K17" s="25">
        <f t="shared" si="1"/>
        <v>0</v>
      </c>
      <c r="L17" s="59"/>
      <c r="M17" s="197"/>
      <c r="N17" s="197"/>
      <c r="O17" s="198"/>
      <c r="P17" s="60" t="s">
        <v>257</v>
      </c>
      <c r="Q17" s="61"/>
      <c r="S17" s="48"/>
    </row>
    <row r="18" spans="1:22" s="17" customFormat="1" ht="22.5" customHeight="1" x14ac:dyDescent="0.2">
      <c r="A18" s="50">
        <v>8</v>
      </c>
      <c r="B18" s="54"/>
      <c r="C18" s="55"/>
      <c r="D18" s="56"/>
      <c r="E18" s="30"/>
      <c r="F18" s="6"/>
      <c r="G18" s="6"/>
      <c r="H18" s="26">
        <f t="shared" si="0"/>
        <v>0</v>
      </c>
      <c r="I18" s="57"/>
      <c r="J18" s="58"/>
      <c r="K18" s="25">
        <f t="shared" si="1"/>
        <v>0</v>
      </c>
      <c r="L18" s="59"/>
      <c r="M18" s="197"/>
      <c r="N18" s="197"/>
      <c r="O18" s="198"/>
      <c r="P18" s="60" t="s">
        <v>258</v>
      </c>
      <c r="Q18" s="61"/>
      <c r="S18" s="48"/>
    </row>
    <row r="19" spans="1:22" ht="22.5" customHeight="1" x14ac:dyDescent="0.2">
      <c r="A19" s="50">
        <v>9</v>
      </c>
      <c r="B19" s="54"/>
      <c r="C19" s="24"/>
      <c r="D19" s="56"/>
      <c r="E19" s="2"/>
      <c r="F19" s="31"/>
      <c r="G19" s="31"/>
      <c r="H19" s="26">
        <f t="shared" si="0"/>
        <v>0</v>
      </c>
      <c r="I19" s="19"/>
      <c r="J19" s="28"/>
      <c r="K19" s="25">
        <f t="shared" si="1"/>
        <v>0</v>
      </c>
      <c r="L19" s="23"/>
      <c r="M19" s="197"/>
      <c r="N19" s="197"/>
      <c r="O19" s="197"/>
      <c r="P19" s="17"/>
      <c r="Q19" s="61"/>
    </row>
    <row r="20" spans="1:22" ht="22.5" customHeight="1" x14ac:dyDescent="0.2">
      <c r="A20" s="50">
        <v>10</v>
      </c>
      <c r="B20" s="54"/>
      <c r="C20" s="24"/>
      <c r="D20" s="56"/>
      <c r="E20" s="2"/>
      <c r="F20" s="31"/>
      <c r="G20" s="31"/>
      <c r="H20" s="26">
        <f t="shared" si="0"/>
        <v>0</v>
      </c>
      <c r="I20" s="19"/>
      <c r="J20" s="28"/>
      <c r="K20" s="25">
        <f t="shared" si="1"/>
        <v>0</v>
      </c>
      <c r="L20" s="23"/>
      <c r="M20" s="197"/>
      <c r="N20" s="197"/>
      <c r="O20" s="197"/>
      <c r="P20" s="17"/>
      <c r="Q20" s="61"/>
    </row>
    <row r="21" spans="1:22" ht="22.5" customHeight="1" x14ac:dyDescent="0.2">
      <c r="A21" s="50">
        <v>11</v>
      </c>
      <c r="B21" s="54"/>
      <c r="C21" s="24"/>
      <c r="D21" s="56"/>
      <c r="E21" s="2"/>
      <c r="F21" s="31"/>
      <c r="G21" s="31"/>
      <c r="H21" s="26">
        <f t="shared" si="0"/>
        <v>0</v>
      </c>
      <c r="I21" s="19"/>
      <c r="J21" s="28"/>
      <c r="K21" s="25">
        <f t="shared" si="1"/>
        <v>0</v>
      </c>
      <c r="L21" s="23"/>
      <c r="M21" s="197"/>
      <c r="N21" s="197"/>
      <c r="O21" s="197"/>
      <c r="P21" s="17"/>
      <c r="Q21" s="61"/>
    </row>
    <row r="22" spans="1:22" ht="22.5" customHeight="1" x14ac:dyDescent="0.2">
      <c r="A22" s="50">
        <v>12</v>
      </c>
      <c r="B22" s="54"/>
      <c r="C22" s="24"/>
      <c r="D22" s="56"/>
      <c r="E22" s="2"/>
      <c r="F22" s="31"/>
      <c r="G22" s="31"/>
      <c r="H22" s="26">
        <f t="shared" si="0"/>
        <v>0</v>
      </c>
      <c r="I22" s="19"/>
      <c r="J22" s="28"/>
      <c r="K22" s="25">
        <f t="shared" si="1"/>
        <v>0</v>
      </c>
      <c r="L22" s="23"/>
      <c r="M22" s="197"/>
      <c r="N22" s="197"/>
      <c r="O22" s="197"/>
      <c r="P22" s="17"/>
      <c r="Q22" s="61"/>
    </row>
    <row r="23" spans="1:22" ht="22.5" customHeight="1" x14ac:dyDescent="0.2">
      <c r="A23" s="50">
        <v>13</v>
      </c>
      <c r="B23" s="54"/>
      <c r="C23" s="24"/>
      <c r="D23" s="56"/>
      <c r="E23" s="2"/>
      <c r="F23" s="31"/>
      <c r="G23" s="31"/>
      <c r="H23" s="26">
        <f t="shared" si="0"/>
        <v>0</v>
      </c>
      <c r="I23" s="19"/>
      <c r="J23" s="28"/>
      <c r="K23" s="25">
        <f t="shared" si="1"/>
        <v>0</v>
      </c>
      <c r="L23" s="23"/>
      <c r="M23" s="197"/>
      <c r="N23" s="197"/>
      <c r="O23" s="197"/>
      <c r="P23" s="17"/>
      <c r="Q23" s="61"/>
    </row>
    <row r="24" spans="1:22" ht="22.5" customHeight="1" x14ac:dyDescent="0.2">
      <c r="A24" s="50">
        <v>14</v>
      </c>
      <c r="B24" s="54"/>
      <c r="C24" s="24"/>
      <c r="D24" s="56"/>
      <c r="E24" s="2"/>
      <c r="F24" s="31"/>
      <c r="G24" s="31"/>
      <c r="H24" s="26">
        <f t="shared" si="0"/>
        <v>0</v>
      </c>
      <c r="I24" s="19"/>
      <c r="J24" s="28"/>
      <c r="K24" s="25">
        <f t="shared" si="1"/>
        <v>0</v>
      </c>
      <c r="L24" s="23"/>
      <c r="M24" s="197"/>
      <c r="N24" s="197"/>
      <c r="O24" s="197"/>
      <c r="P24" s="17"/>
      <c r="Q24" s="61"/>
    </row>
    <row r="25" spans="1:22" ht="22.5" customHeight="1" x14ac:dyDescent="0.2">
      <c r="A25" s="50">
        <v>15</v>
      </c>
      <c r="B25" s="54"/>
      <c r="C25" s="24"/>
      <c r="D25" s="56"/>
      <c r="E25" s="2"/>
      <c r="F25" s="31"/>
      <c r="G25" s="31"/>
      <c r="H25" s="26">
        <f t="shared" si="0"/>
        <v>0</v>
      </c>
      <c r="I25" s="19"/>
      <c r="J25" s="28"/>
      <c r="K25" s="25">
        <f t="shared" si="1"/>
        <v>0</v>
      </c>
      <c r="L25" s="23"/>
      <c r="M25" s="197"/>
      <c r="N25" s="197"/>
      <c r="O25" s="197"/>
      <c r="P25" s="17"/>
      <c r="Q25" s="61"/>
    </row>
    <row r="26" spans="1:22" ht="22.5" customHeight="1" x14ac:dyDescent="0.2">
      <c r="A26" s="50" t="s">
        <v>0</v>
      </c>
      <c r="B26" s="63"/>
      <c r="C26" s="25">
        <f>SUM(C11:C25)</f>
        <v>0</v>
      </c>
      <c r="D26" s="64"/>
      <c r="E26" s="50" t="s">
        <v>233</v>
      </c>
      <c r="F26" s="27">
        <f>SUMIF(D11:D25,"野菜",F11:F25)+SUMIF(D11:D25,"果樹",F11:F25)</f>
        <v>0</v>
      </c>
      <c r="G26" s="27">
        <f>SUMIF(D11:D25,"野菜",G11:G25)+SUMIF(D11:D25,"果樹",G11:G25)</f>
        <v>0</v>
      </c>
      <c r="H26" s="27">
        <f>SUMIF(D11:D25,"野菜",H11:H25)+SUMIF(D11:D25,"果樹",H11:H25)</f>
        <v>0</v>
      </c>
      <c r="I26" s="101" t="str">
        <f>IFERROR(ROUND((H26/F26)*100,1),"")</f>
        <v/>
      </c>
      <c r="J26" s="25">
        <f>SUMIF(D11:D25,"野菜",J11:J25)+SUMIF(D11:D25,"果樹",J11:J25)</f>
        <v>0</v>
      </c>
      <c r="K26" s="25">
        <f>SUMIF(D11:D25,"野菜",K11:K25)+SUMIF(D11:D25,"果樹",K11:K25)</f>
        <v>0</v>
      </c>
      <c r="L26" s="99" t="str">
        <f>IFERROR(ROUND((K26/F26)*100,1),"")</f>
        <v/>
      </c>
      <c r="N26" s="204"/>
      <c r="O26" s="204"/>
      <c r="P26" s="48"/>
    </row>
    <row r="27" spans="1:22" ht="22.5" customHeight="1" x14ac:dyDescent="0.2">
      <c r="A27" s="17"/>
      <c r="B27" s="17"/>
      <c r="C27" s="17" t="s">
        <v>236</v>
      </c>
      <c r="D27" s="56"/>
      <c r="E27" s="50" t="s">
        <v>157</v>
      </c>
      <c r="F27" s="27">
        <f>SUMIF(D10:D24,"花き",F10:F24)</f>
        <v>0</v>
      </c>
      <c r="G27" s="27">
        <f>SUMIF(D10:D24,"花き",G10:G24)</f>
        <v>0</v>
      </c>
      <c r="H27" s="27">
        <f>SUMIF(D10:D24,"花き",H10:H24)</f>
        <v>0</v>
      </c>
      <c r="I27" s="101" t="str">
        <f>IFERROR(ROUND((H27/F27)*100,1),"")</f>
        <v/>
      </c>
      <c r="J27" s="25">
        <f>SUMIF(D10:D25,"花き",J10:J25)</f>
        <v>0</v>
      </c>
      <c r="K27" s="25">
        <f>SUMIF(D10:D24,"花き",K10:K24)</f>
        <v>0</v>
      </c>
      <c r="L27" s="99" t="str">
        <f>IFERROR(ROUND((K27/F27)*100,1),"")</f>
        <v/>
      </c>
      <c r="N27" s="17"/>
      <c r="O27" s="17"/>
      <c r="P27" s="48"/>
    </row>
    <row r="28" spans="1:22" ht="22.5" customHeight="1" x14ac:dyDescent="0.2">
      <c r="A28" s="17"/>
      <c r="B28" s="17"/>
      <c r="C28" s="17"/>
      <c r="D28" s="65"/>
      <c r="E28" s="65"/>
      <c r="F28" s="65"/>
      <c r="G28" s="65"/>
      <c r="H28" s="65"/>
      <c r="I28" s="65"/>
      <c r="J28" s="65"/>
      <c r="K28" s="65"/>
      <c r="L28" s="65"/>
      <c r="M28" s="17"/>
      <c r="N28" s="17"/>
      <c r="O28" s="17"/>
      <c r="P28" s="48"/>
    </row>
    <row r="29" spans="1:22" ht="22.5" customHeight="1" x14ac:dyDescent="0.2">
      <c r="A29" s="94" t="s">
        <v>124</v>
      </c>
      <c r="P29" s="48"/>
    </row>
    <row r="30" spans="1:22" ht="22.5" customHeight="1" x14ac:dyDescent="0.2">
      <c r="A30" s="66" t="s">
        <v>125</v>
      </c>
      <c r="C30" s="67"/>
      <c r="P30" s="48"/>
    </row>
    <row r="31" spans="1:22" s="61" customFormat="1" ht="22.5" customHeight="1" x14ac:dyDescent="0.2">
      <c r="A31" s="187" t="s">
        <v>217</v>
      </c>
      <c r="B31" s="185" t="s">
        <v>67</v>
      </c>
      <c r="C31" s="175" t="s">
        <v>286</v>
      </c>
      <c r="D31" s="175"/>
      <c r="E31" s="175"/>
      <c r="F31" s="175"/>
      <c r="G31" s="185" t="s">
        <v>38</v>
      </c>
      <c r="H31" s="169" t="s">
        <v>47</v>
      </c>
      <c r="I31" s="170"/>
      <c r="J31" s="170"/>
      <c r="K31" s="171"/>
      <c r="L31" s="169" t="s">
        <v>216</v>
      </c>
      <c r="M31" s="170"/>
      <c r="N31" s="170"/>
      <c r="O31" s="171"/>
      <c r="P31" s="48" t="s">
        <v>96</v>
      </c>
      <c r="Q31" s="48" t="s">
        <v>96</v>
      </c>
      <c r="S31" s="48"/>
    </row>
    <row r="32" spans="1:22" s="70" customFormat="1" ht="22.5" customHeight="1" x14ac:dyDescent="0.2">
      <c r="A32" s="186"/>
      <c r="B32" s="186"/>
      <c r="C32" s="68" t="s">
        <v>215</v>
      </c>
      <c r="D32" s="175" t="s">
        <v>120</v>
      </c>
      <c r="E32" s="175"/>
      <c r="F32" s="68" t="s">
        <v>15</v>
      </c>
      <c r="G32" s="186"/>
      <c r="H32" s="69" t="s">
        <v>29</v>
      </c>
      <c r="I32" s="69" t="s">
        <v>28</v>
      </c>
      <c r="J32" s="68" t="s">
        <v>18</v>
      </c>
      <c r="K32" s="68" t="s">
        <v>19</v>
      </c>
      <c r="L32" s="53" t="s">
        <v>109</v>
      </c>
      <c r="M32" s="53" t="s">
        <v>110</v>
      </c>
      <c r="N32" s="53" t="s">
        <v>111</v>
      </c>
      <c r="O32" s="53" t="s">
        <v>112</v>
      </c>
      <c r="P32" s="70" t="s">
        <v>104</v>
      </c>
      <c r="Q32" s="70" t="s">
        <v>116</v>
      </c>
      <c r="R32" s="70" t="s">
        <v>115</v>
      </c>
      <c r="S32" s="48"/>
      <c r="T32" s="71" t="s">
        <v>67</v>
      </c>
      <c r="U32" s="98" t="s">
        <v>153</v>
      </c>
      <c r="V32" s="61"/>
    </row>
    <row r="33" spans="1:22" ht="22.5" customHeight="1" x14ac:dyDescent="0.2">
      <c r="A33" s="6"/>
      <c r="B33" s="9"/>
      <c r="C33" s="72"/>
      <c r="D33" s="177"/>
      <c r="E33" s="177"/>
      <c r="F33" s="15"/>
      <c r="G33" s="7"/>
      <c r="H33" s="6"/>
      <c r="I33" s="21"/>
      <c r="J33" s="7" t="s">
        <v>1</v>
      </c>
      <c r="K33" s="8" t="s">
        <v>1</v>
      </c>
      <c r="L33" s="1"/>
      <c r="M33" s="1"/>
      <c r="N33" s="1"/>
      <c r="O33" s="20">
        <f>L33-(M33+N33)</f>
        <v>0</v>
      </c>
      <c r="P33" s="29" t="str">
        <f>IF(OR(G33="新規",G33="追加",G33=""),"OK",(IF(AND(H33="",I33=""),"NG","OK")))</f>
        <v>OK</v>
      </c>
      <c r="Q33" s="10" t="str">
        <f>IF(OR(G33="新規",G33="追加",G33=""),"OK",(IF(OR(AND(J33="",K33=""),AND(J33="",K33="□"),AND(J33="□",K33=""),AND(J33="□",K33="□")),"NG","OK")))</f>
        <v>OK</v>
      </c>
      <c r="R33" s="10" t="str">
        <f>IF(OR(AND(C33&lt;&gt;"",D33&lt;&gt;"",F33&lt;&gt;"",G33&lt;&gt;""),(C33="")),"OK","NG")</f>
        <v>OK</v>
      </c>
      <c r="T33" s="71" t="s">
        <v>65</v>
      </c>
      <c r="U33" s="74" t="s">
        <v>154</v>
      </c>
      <c r="V33" s="61"/>
    </row>
    <row r="34" spans="1:22" ht="22.5" customHeight="1" x14ac:dyDescent="0.2">
      <c r="A34" s="6"/>
      <c r="B34" s="9"/>
      <c r="C34" s="72"/>
      <c r="D34" s="177"/>
      <c r="E34" s="177"/>
      <c r="F34" s="15"/>
      <c r="G34" s="7"/>
      <c r="H34" s="6"/>
      <c r="I34" s="21"/>
      <c r="J34" s="7" t="s">
        <v>1</v>
      </c>
      <c r="K34" s="8" t="s">
        <v>1</v>
      </c>
      <c r="L34" s="1"/>
      <c r="M34" s="1"/>
      <c r="N34" s="1"/>
      <c r="O34" s="20">
        <f t="shared" ref="O34:O39" si="2">L34-(M34+N34)</f>
        <v>0</v>
      </c>
      <c r="P34" s="29" t="str">
        <f t="shared" ref="P34:P39" si="3">IF(OR(G34="新規",G34="追加",G34=""),"OK",(IF(AND(H34="",I34=""),"NG","OK")))</f>
        <v>OK</v>
      </c>
      <c r="Q34" s="10" t="str">
        <f t="shared" ref="Q34:Q39" si="4">IF(OR(G34="新規",G34="追加",G34=""),"OK",(IF(OR(AND(J34="",K34=""),AND(J34="",K34="□"),AND(J34="□",K34=""),AND(J34="□",K34="□")),"NG","OK")))</f>
        <v>OK</v>
      </c>
      <c r="R34" s="10" t="str">
        <f t="shared" ref="R34:R39" si="5">IF(OR(AND(C34&lt;&gt;"",D34&lt;&gt;"",F34&lt;&gt;"",G34&lt;&gt;""),(C34="")),"OK","NG")</f>
        <v>OK</v>
      </c>
      <c r="T34" s="97" t="s">
        <v>66</v>
      </c>
      <c r="U34" s="75" t="s">
        <v>155</v>
      </c>
      <c r="V34" s="61"/>
    </row>
    <row r="35" spans="1:22" ht="22.5" customHeight="1" x14ac:dyDescent="0.2">
      <c r="A35" s="6"/>
      <c r="B35" s="9"/>
      <c r="C35" s="72"/>
      <c r="D35" s="177"/>
      <c r="E35" s="177"/>
      <c r="F35" s="15"/>
      <c r="G35" s="7"/>
      <c r="H35" s="6"/>
      <c r="I35" s="21"/>
      <c r="J35" s="7" t="s">
        <v>1</v>
      </c>
      <c r="K35" s="8" t="s">
        <v>1</v>
      </c>
      <c r="L35" s="1"/>
      <c r="M35" s="1"/>
      <c r="N35" s="1"/>
      <c r="O35" s="20">
        <f t="shared" si="2"/>
        <v>0</v>
      </c>
      <c r="P35" s="29" t="str">
        <f t="shared" si="3"/>
        <v>OK</v>
      </c>
      <c r="Q35" s="10" t="str">
        <f t="shared" si="4"/>
        <v>OK</v>
      </c>
      <c r="R35" s="10" t="str">
        <f t="shared" si="5"/>
        <v>OK</v>
      </c>
      <c r="T35" s="94"/>
      <c r="U35" s="75" t="s">
        <v>214</v>
      </c>
      <c r="V35" s="61"/>
    </row>
    <row r="36" spans="1:22" ht="22.5" customHeight="1" x14ac:dyDescent="0.2">
      <c r="A36" s="6"/>
      <c r="B36" s="9"/>
      <c r="C36" s="72"/>
      <c r="D36" s="177"/>
      <c r="E36" s="177"/>
      <c r="F36" s="15"/>
      <c r="G36" s="7"/>
      <c r="H36" s="6"/>
      <c r="I36" s="21"/>
      <c r="J36" s="7" t="s">
        <v>1</v>
      </c>
      <c r="K36" s="8" t="s">
        <v>1</v>
      </c>
      <c r="L36" s="1"/>
      <c r="M36" s="1"/>
      <c r="N36" s="1"/>
      <c r="O36" s="20">
        <f t="shared" si="2"/>
        <v>0</v>
      </c>
      <c r="P36" s="29" t="str">
        <f t="shared" si="3"/>
        <v>OK</v>
      </c>
      <c r="Q36" s="10" t="str">
        <f t="shared" si="4"/>
        <v>OK</v>
      </c>
      <c r="R36" s="10" t="str">
        <f t="shared" si="5"/>
        <v>OK</v>
      </c>
      <c r="T36" s="94"/>
      <c r="U36" s="92" t="s">
        <v>13</v>
      </c>
      <c r="V36" s="61"/>
    </row>
    <row r="37" spans="1:22" ht="22.5" customHeight="1" x14ac:dyDescent="0.2">
      <c r="A37" s="6"/>
      <c r="B37" s="9"/>
      <c r="C37" s="72"/>
      <c r="D37" s="177"/>
      <c r="E37" s="177"/>
      <c r="F37" s="16"/>
      <c r="G37" s="7"/>
      <c r="H37" s="6"/>
      <c r="I37" s="21"/>
      <c r="J37" s="7" t="s">
        <v>1</v>
      </c>
      <c r="K37" s="8" t="s">
        <v>1</v>
      </c>
      <c r="L37" s="1"/>
      <c r="M37" s="1"/>
      <c r="N37" s="1"/>
      <c r="O37" s="20">
        <f t="shared" si="2"/>
        <v>0</v>
      </c>
      <c r="P37" s="29" t="str">
        <f t="shared" si="3"/>
        <v>OK</v>
      </c>
      <c r="Q37" s="10" t="str">
        <f t="shared" si="4"/>
        <v>OK</v>
      </c>
      <c r="R37" s="10" t="str">
        <f t="shared" si="5"/>
        <v>OK</v>
      </c>
    </row>
    <row r="38" spans="1:22" ht="22.5" customHeight="1" x14ac:dyDescent="0.2">
      <c r="A38" s="6"/>
      <c r="B38" s="9"/>
      <c r="C38" s="72"/>
      <c r="D38" s="177"/>
      <c r="E38" s="177"/>
      <c r="F38" s="15"/>
      <c r="G38" s="7"/>
      <c r="H38" s="6"/>
      <c r="I38" s="21"/>
      <c r="J38" s="7" t="s">
        <v>1</v>
      </c>
      <c r="K38" s="8" t="s">
        <v>1</v>
      </c>
      <c r="L38" s="1"/>
      <c r="M38" s="1"/>
      <c r="N38" s="1"/>
      <c r="O38" s="20">
        <f t="shared" si="2"/>
        <v>0</v>
      </c>
      <c r="P38" s="29" t="str">
        <f t="shared" si="3"/>
        <v>OK</v>
      </c>
      <c r="Q38" s="10" t="str">
        <f t="shared" si="4"/>
        <v>OK</v>
      </c>
      <c r="R38" s="10" t="str">
        <f t="shared" si="5"/>
        <v>OK</v>
      </c>
    </row>
    <row r="39" spans="1:22" ht="22.5" customHeight="1" x14ac:dyDescent="0.2">
      <c r="A39" s="6"/>
      <c r="B39" s="9"/>
      <c r="C39" s="72"/>
      <c r="D39" s="177"/>
      <c r="E39" s="177"/>
      <c r="F39" s="15"/>
      <c r="G39" s="7"/>
      <c r="H39" s="6"/>
      <c r="I39" s="21"/>
      <c r="J39" s="7" t="s">
        <v>1</v>
      </c>
      <c r="K39" s="8" t="s">
        <v>1</v>
      </c>
      <c r="L39" s="1"/>
      <c r="M39" s="1"/>
      <c r="N39" s="1"/>
      <c r="O39" s="20">
        <f t="shared" si="2"/>
        <v>0</v>
      </c>
      <c r="P39" s="29" t="str">
        <f t="shared" si="3"/>
        <v>OK</v>
      </c>
      <c r="Q39" s="10" t="str">
        <f t="shared" si="4"/>
        <v>OK</v>
      </c>
      <c r="R39" s="10" t="str">
        <f t="shared" si="5"/>
        <v>OK</v>
      </c>
    </row>
    <row r="40" spans="1:22" ht="22.5" customHeight="1" x14ac:dyDescent="0.2">
      <c r="A40" s="12"/>
      <c r="B40" s="13"/>
      <c r="C40" s="14"/>
      <c r="D40" s="13"/>
      <c r="E40" s="14"/>
      <c r="F40" s="14"/>
      <c r="G40" s="13"/>
      <c r="H40" s="13"/>
      <c r="I40" s="12"/>
      <c r="J40" s="12"/>
      <c r="K40" s="68" t="s">
        <v>137</v>
      </c>
      <c r="L40" s="27">
        <f>SUM(L33:L39)</f>
        <v>0</v>
      </c>
      <c r="M40" s="27">
        <f t="shared" ref="M40:N40" si="6">SUM(M33:M39)</f>
        <v>0</v>
      </c>
      <c r="N40" s="27">
        <f t="shared" si="6"/>
        <v>0</v>
      </c>
      <c r="O40" s="27">
        <f>L40-(M40+N40)</f>
        <v>0</v>
      </c>
      <c r="P40" s="76"/>
      <c r="Q40" s="77"/>
      <c r="R40" s="77"/>
    </row>
    <row r="41" spans="1:22" ht="22.5" customHeight="1" x14ac:dyDescent="0.2">
      <c r="A41" s="48" t="s">
        <v>126</v>
      </c>
      <c r="B41" s="13"/>
      <c r="C41" s="14"/>
      <c r="D41" s="13"/>
      <c r="E41" s="14"/>
      <c r="F41" s="14"/>
      <c r="G41" s="13"/>
      <c r="H41" s="13"/>
      <c r="I41" s="12"/>
      <c r="J41" s="12"/>
      <c r="K41" s="12"/>
      <c r="L41" s="12"/>
      <c r="M41" s="12"/>
      <c r="N41" s="12"/>
      <c r="O41" s="12"/>
      <c r="P41" s="76"/>
      <c r="Q41" s="77"/>
      <c r="R41" s="77"/>
    </row>
    <row r="42" spans="1:22" ht="22.5" customHeight="1" x14ac:dyDescent="0.2">
      <c r="A42" s="187" t="s">
        <v>217</v>
      </c>
      <c r="B42" s="185" t="s">
        <v>67</v>
      </c>
      <c r="C42" s="175" t="s">
        <v>286</v>
      </c>
      <c r="D42" s="175"/>
      <c r="E42" s="175"/>
      <c r="F42" s="175"/>
      <c r="G42" s="185" t="s">
        <v>38</v>
      </c>
      <c r="H42" s="169" t="s">
        <v>47</v>
      </c>
      <c r="I42" s="170"/>
      <c r="J42" s="170"/>
      <c r="K42" s="171"/>
      <c r="L42" s="169" t="s">
        <v>216</v>
      </c>
      <c r="M42" s="170"/>
      <c r="N42" s="170"/>
      <c r="O42" s="171"/>
      <c r="P42" s="48" t="s">
        <v>96</v>
      </c>
      <c r="Q42" s="48" t="s">
        <v>96</v>
      </c>
      <c r="R42" s="61"/>
    </row>
    <row r="43" spans="1:22" ht="22.5" customHeight="1" x14ac:dyDescent="0.2">
      <c r="A43" s="186"/>
      <c r="B43" s="186"/>
      <c r="C43" s="68" t="s">
        <v>215</v>
      </c>
      <c r="D43" s="175" t="s">
        <v>120</v>
      </c>
      <c r="E43" s="175"/>
      <c r="F43" s="68" t="s">
        <v>15</v>
      </c>
      <c r="G43" s="186"/>
      <c r="H43" s="69" t="s">
        <v>29</v>
      </c>
      <c r="I43" s="69" t="s">
        <v>28</v>
      </c>
      <c r="J43" s="68" t="s">
        <v>18</v>
      </c>
      <c r="K43" s="68" t="s">
        <v>19</v>
      </c>
      <c r="L43" s="53" t="s">
        <v>109</v>
      </c>
      <c r="M43" s="53" t="s">
        <v>110</v>
      </c>
      <c r="N43" s="53" t="s">
        <v>111</v>
      </c>
      <c r="O43" s="53" t="s">
        <v>112</v>
      </c>
      <c r="P43" s="70" t="s">
        <v>104</v>
      </c>
      <c r="Q43" s="70" t="s">
        <v>116</v>
      </c>
      <c r="R43" s="70" t="s">
        <v>115</v>
      </c>
      <c r="T43" s="98" t="s">
        <v>153</v>
      </c>
    </row>
    <row r="44" spans="1:22" ht="22.5" customHeight="1" x14ac:dyDescent="0.2">
      <c r="A44" s="6"/>
      <c r="B44" s="9"/>
      <c r="C44" s="72"/>
      <c r="D44" s="177"/>
      <c r="E44" s="177"/>
      <c r="F44" s="15"/>
      <c r="G44" s="7"/>
      <c r="H44" s="6"/>
      <c r="I44" s="21"/>
      <c r="J44" s="7" t="s">
        <v>1</v>
      </c>
      <c r="K44" s="8" t="s">
        <v>1</v>
      </c>
      <c r="L44" s="1"/>
      <c r="M44" s="1"/>
      <c r="N44" s="1"/>
      <c r="O44" s="20">
        <f>L44-(M44+N44)</f>
        <v>0</v>
      </c>
      <c r="P44" s="29" t="str">
        <f t="shared" ref="P44:P50" si="7">IF(OR(G44="新規",G44="追加",G44=""),"OK",(IF(AND(H44="",I44=""),"NG","OK")))</f>
        <v>OK</v>
      </c>
      <c r="Q44" s="10" t="str">
        <f t="shared" ref="Q44:Q50" si="8">IF(OR(G44="新規",G44="追加",G44=""),"OK",(IF(OR(AND(J44="",K44=""),AND(J44="",K44="□"),AND(J44="□",K44=""),AND(J44="□",K44="□")),"NG","OK")))</f>
        <v>OK</v>
      </c>
      <c r="R44" s="10" t="str">
        <f t="shared" ref="R44:R50" si="9">IF(OR(AND(C44&lt;&gt;"",D44&lt;&gt;"",F44&lt;&gt;"",G44&lt;&gt;""),(C44="")),"OK","NG")</f>
        <v>OK</v>
      </c>
      <c r="T44" s="78" t="s">
        <v>7</v>
      </c>
    </row>
    <row r="45" spans="1:22" ht="22.5" customHeight="1" x14ac:dyDescent="0.2">
      <c r="A45" s="6"/>
      <c r="B45" s="9"/>
      <c r="C45" s="72"/>
      <c r="D45" s="177"/>
      <c r="E45" s="177"/>
      <c r="F45" s="15"/>
      <c r="G45" s="7"/>
      <c r="H45" s="6"/>
      <c r="I45" s="21"/>
      <c r="J45" s="7" t="s">
        <v>1</v>
      </c>
      <c r="K45" s="8" t="s">
        <v>1</v>
      </c>
      <c r="L45" s="1"/>
      <c r="M45" s="1"/>
      <c r="N45" s="1"/>
      <c r="O45" s="20">
        <f t="shared" ref="O45:O50" si="10">L45-(M45+N45)</f>
        <v>0</v>
      </c>
      <c r="P45" s="29" t="str">
        <f t="shared" si="7"/>
        <v>OK</v>
      </c>
      <c r="Q45" s="10" t="str">
        <f t="shared" si="8"/>
        <v>OK</v>
      </c>
      <c r="R45" s="10" t="str">
        <f t="shared" si="9"/>
        <v>OK</v>
      </c>
      <c r="T45" s="79" t="s">
        <v>214</v>
      </c>
    </row>
    <row r="46" spans="1:22" ht="22.5" customHeight="1" x14ac:dyDescent="0.2">
      <c r="A46" s="6"/>
      <c r="B46" s="9"/>
      <c r="C46" s="72"/>
      <c r="D46" s="177"/>
      <c r="E46" s="177"/>
      <c r="F46" s="15"/>
      <c r="G46" s="7"/>
      <c r="H46" s="6"/>
      <c r="I46" s="21"/>
      <c r="J46" s="7" t="s">
        <v>1</v>
      </c>
      <c r="K46" s="8" t="s">
        <v>1</v>
      </c>
      <c r="L46" s="1"/>
      <c r="M46" s="1"/>
      <c r="N46" s="1"/>
      <c r="O46" s="20">
        <f t="shared" si="10"/>
        <v>0</v>
      </c>
      <c r="P46" s="29" t="str">
        <f t="shared" si="7"/>
        <v>OK</v>
      </c>
      <c r="Q46" s="10" t="str">
        <f t="shared" si="8"/>
        <v>OK</v>
      </c>
      <c r="R46" s="10" t="str">
        <f t="shared" si="9"/>
        <v>OK</v>
      </c>
      <c r="T46" s="80" t="s">
        <v>13</v>
      </c>
    </row>
    <row r="47" spans="1:22" ht="22.5" customHeight="1" x14ac:dyDescent="0.2">
      <c r="A47" s="6"/>
      <c r="B47" s="9"/>
      <c r="C47" s="72"/>
      <c r="D47" s="177"/>
      <c r="E47" s="177"/>
      <c r="F47" s="15"/>
      <c r="G47" s="7"/>
      <c r="H47" s="6"/>
      <c r="I47" s="21"/>
      <c r="J47" s="7" t="s">
        <v>1</v>
      </c>
      <c r="K47" s="8" t="s">
        <v>1</v>
      </c>
      <c r="L47" s="1"/>
      <c r="M47" s="1"/>
      <c r="N47" s="1"/>
      <c r="O47" s="20">
        <f t="shared" si="10"/>
        <v>0</v>
      </c>
      <c r="P47" s="29" t="str">
        <f t="shared" si="7"/>
        <v>OK</v>
      </c>
      <c r="Q47" s="10" t="str">
        <f t="shared" si="8"/>
        <v>OK</v>
      </c>
      <c r="R47" s="10" t="str">
        <f t="shared" si="9"/>
        <v>OK</v>
      </c>
    </row>
    <row r="48" spans="1:22" ht="22.5" customHeight="1" x14ac:dyDescent="0.2">
      <c r="A48" s="6"/>
      <c r="B48" s="9"/>
      <c r="C48" s="72"/>
      <c r="D48" s="177"/>
      <c r="E48" s="177"/>
      <c r="F48" s="16"/>
      <c r="G48" s="7"/>
      <c r="H48" s="6"/>
      <c r="I48" s="21"/>
      <c r="J48" s="7" t="s">
        <v>1</v>
      </c>
      <c r="K48" s="8" t="s">
        <v>1</v>
      </c>
      <c r="L48" s="1"/>
      <c r="M48" s="1"/>
      <c r="N48" s="1"/>
      <c r="O48" s="20">
        <f t="shared" si="10"/>
        <v>0</v>
      </c>
      <c r="P48" s="29" t="str">
        <f t="shared" si="7"/>
        <v>OK</v>
      </c>
      <c r="Q48" s="10" t="str">
        <f t="shared" si="8"/>
        <v>OK</v>
      </c>
      <c r="R48" s="10" t="str">
        <f t="shared" si="9"/>
        <v>OK</v>
      </c>
    </row>
    <row r="49" spans="1:20" ht="22.5" customHeight="1" x14ac:dyDescent="0.2">
      <c r="A49" s="6"/>
      <c r="B49" s="9"/>
      <c r="C49" s="72"/>
      <c r="D49" s="177"/>
      <c r="E49" s="177"/>
      <c r="F49" s="15"/>
      <c r="G49" s="7"/>
      <c r="H49" s="6"/>
      <c r="I49" s="21"/>
      <c r="J49" s="7" t="s">
        <v>1</v>
      </c>
      <c r="K49" s="8" t="s">
        <v>1</v>
      </c>
      <c r="L49" s="1"/>
      <c r="M49" s="1"/>
      <c r="N49" s="1"/>
      <c r="O49" s="20">
        <f t="shared" si="10"/>
        <v>0</v>
      </c>
      <c r="P49" s="29" t="str">
        <f t="shared" si="7"/>
        <v>OK</v>
      </c>
      <c r="Q49" s="10" t="str">
        <f t="shared" si="8"/>
        <v>OK</v>
      </c>
      <c r="R49" s="10" t="str">
        <f t="shared" si="9"/>
        <v>OK</v>
      </c>
    </row>
    <row r="50" spans="1:20" ht="22.5" customHeight="1" x14ac:dyDescent="0.2">
      <c r="A50" s="6"/>
      <c r="B50" s="9"/>
      <c r="C50" s="72"/>
      <c r="D50" s="177"/>
      <c r="E50" s="177"/>
      <c r="F50" s="15"/>
      <c r="G50" s="7"/>
      <c r="H50" s="6"/>
      <c r="I50" s="21"/>
      <c r="J50" s="7" t="s">
        <v>1</v>
      </c>
      <c r="K50" s="8" t="s">
        <v>1</v>
      </c>
      <c r="L50" s="1"/>
      <c r="M50" s="1"/>
      <c r="N50" s="1"/>
      <c r="O50" s="20">
        <f t="shared" si="10"/>
        <v>0</v>
      </c>
      <c r="P50" s="29" t="str">
        <f t="shared" si="7"/>
        <v>OK</v>
      </c>
      <c r="Q50" s="10" t="str">
        <f t="shared" si="8"/>
        <v>OK</v>
      </c>
      <c r="R50" s="10" t="str">
        <f t="shared" si="9"/>
        <v>OK</v>
      </c>
    </row>
    <row r="51" spans="1:20" ht="22.5" customHeight="1" x14ac:dyDescent="0.2">
      <c r="A51" s="12"/>
      <c r="B51" s="13"/>
      <c r="C51" s="14"/>
      <c r="D51" s="13"/>
      <c r="E51" s="14"/>
      <c r="F51" s="14"/>
      <c r="G51" s="13"/>
      <c r="H51" s="13"/>
      <c r="I51" s="12"/>
      <c r="J51" s="12"/>
      <c r="K51" s="68" t="s">
        <v>137</v>
      </c>
      <c r="L51" s="27">
        <f>SUM(L44:L50)</f>
        <v>0</v>
      </c>
      <c r="M51" s="27">
        <f t="shared" ref="M51:N51" si="11">SUM(M44:M50)</f>
        <v>0</v>
      </c>
      <c r="N51" s="27">
        <f t="shared" si="11"/>
        <v>0</v>
      </c>
      <c r="O51" s="27">
        <f>L51-(M51+N51)</f>
        <v>0</v>
      </c>
      <c r="P51" s="76"/>
      <c r="Q51" s="77"/>
      <c r="R51" s="77"/>
    </row>
    <row r="52" spans="1:20" ht="22.5" customHeight="1" x14ac:dyDescent="0.2">
      <c r="A52" s="48" t="s">
        <v>129</v>
      </c>
      <c r="B52" s="13"/>
      <c r="C52" s="14"/>
      <c r="D52" s="13"/>
      <c r="E52" s="14"/>
      <c r="F52" s="14"/>
      <c r="G52" s="13"/>
      <c r="H52" s="13"/>
      <c r="I52" s="12"/>
      <c r="J52" s="12"/>
      <c r="K52" s="12"/>
      <c r="L52" s="12"/>
      <c r="M52" s="12"/>
      <c r="N52" s="12"/>
      <c r="O52" s="12"/>
      <c r="P52" s="76"/>
      <c r="Q52" s="77"/>
      <c r="R52" s="77"/>
    </row>
    <row r="53" spans="1:20" ht="22.5" customHeight="1" x14ac:dyDescent="0.2">
      <c r="A53" s="187" t="s">
        <v>217</v>
      </c>
      <c r="B53" s="185" t="s">
        <v>67</v>
      </c>
      <c r="C53" s="175" t="s">
        <v>286</v>
      </c>
      <c r="D53" s="175"/>
      <c r="E53" s="175"/>
      <c r="F53" s="175"/>
      <c r="G53" s="185" t="s">
        <v>38</v>
      </c>
      <c r="H53" s="169" t="s">
        <v>47</v>
      </c>
      <c r="I53" s="170"/>
      <c r="J53" s="170"/>
      <c r="K53" s="171"/>
      <c r="L53" s="169" t="s">
        <v>216</v>
      </c>
      <c r="M53" s="170"/>
      <c r="N53" s="170"/>
      <c r="O53" s="171"/>
      <c r="P53" s="48" t="s">
        <v>96</v>
      </c>
      <c r="Q53" s="48" t="s">
        <v>96</v>
      </c>
      <c r="R53" s="61"/>
    </row>
    <row r="54" spans="1:20" ht="22.5" customHeight="1" x14ac:dyDescent="0.2">
      <c r="A54" s="186"/>
      <c r="B54" s="186"/>
      <c r="C54" s="68" t="s">
        <v>215</v>
      </c>
      <c r="D54" s="175" t="s">
        <v>120</v>
      </c>
      <c r="E54" s="175"/>
      <c r="F54" s="68" t="s">
        <v>15</v>
      </c>
      <c r="G54" s="186"/>
      <c r="H54" s="69" t="s">
        <v>29</v>
      </c>
      <c r="I54" s="69" t="s">
        <v>28</v>
      </c>
      <c r="J54" s="68" t="s">
        <v>18</v>
      </c>
      <c r="K54" s="68" t="s">
        <v>19</v>
      </c>
      <c r="L54" s="53" t="s">
        <v>109</v>
      </c>
      <c r="M54" s="53" t="s">
        <v>110</v>
      </c>
      <c r="N54" s="53" t="s">
        <v>111</v>
      </c>
      <c r="O54" s="53" t="s">
        <v>112</v>
      </c>
      <c r="P54" s="70" t="s">
        <v>104</v>
      </c>
      <c r="Q54" s="70" t="s">
        <v>116</v>
      </c>
      <c r="R54" s="70" t="s">
        <v>115</v>
      </c>
      <c r="T54" s="98" t="s">
        <v>153</v>
      </c>
    </row>
    <row r="55" spans="1:20" ht="22.5" customHeight="1" x14ac:dyDescent="0.2">
      <c r="A55" s="6"/>
      <c r="B55" s="9"/>
      <c r="C55" s="72"/>
      <c r="D55" s="177"/>
      <c r="E55" s="177"/>
      <c r="F55" s="15"/>
      <c r="G55" s="7"/>
      <c r="H55" s="6"/>
      <c r="I55" s="6"/>
      <c r="J55" s="7" t="s">
        <v>1</v>
      </c>
      <c r="K55" s="8" t="s">
        <v>1</v>
      </c>
      <c r="L55" s="1"/>
      <c r="M55" s="1"/>
      <c r="N55" s="1"/>
      <c r="O55" s="20">
        <f>L55-(M55+N55)</f>
        <v>0</v>
      </c>
      <c r="P55" s="29" t="str">
        <f t="shared" ref="P55:P61" si="12">IF(OR(G55="新規",G55="追加",G55=""),"OK",(IF(AND(H55="",I55=""),"NG","OK")))</f>
        <v>OK</v>
      </c>
      <c r="Q55" s="10" t="str">
        <f t="shared" ref="Q55:Q61" si="13">IF(OR(G55="新規",G55="追加",G55=""),"OK",(IF(OR(AND(J55="",K55=""),AND(J55="",K55="□"),AND(J55="□",K55=""),AND(J55="□",K55="□")),"NG","OK")))</f>
        <v>OK</v>
      </c>
      <c r="R55" s="10" t="str">
        <f>IF(OR(AND(C55&lt;&gt;"",D55&lt;&gt;"",F55&lt;&gt;"",G55&lt;&gt;""),(C55="")),"OK","NG")</f>
        <v>OK</v>
      </c>
      <c r="T55" s="78" t="s">
        <v>159</v>
      </c>
    </row>
    <row r="56" spans="1:20" ht="22.5" customHeight="1" x14ac:dyDescent="0.2">
      <c r="A56" s="6"/>
      <c r="B56" s="9"/>
      <c r="C56" s="72"/>
      <c r="D56" s="177"/>
      <c r="E56" s="177"/>
      <c r="F56" s="15"/>
      <c r="G56" s="7"/>
      <c r="H56" s="6"/>
      <c r="I56" s="6"/>
      <c r="J56" s="7" t="s">
        <v>1</v>
      </c>
      <c r="K56" s="8" t="s">
        <v>1</v>
      </c>
      <c r="L56" s="1"/>
      <c r="M56" s="1"/>
      <c r="N56" s="1"/>
      <c r="O56" s="20">
        <f t="shared" ref="O56:O61" si="14">L56-(M56+N56)</f>
        <v>0</v>
      </c>
      <c r="P56" s="29" t="str">
        <f t="shared" si="12"/>
        <v>OK</v>
      </c>
      <c r="Q56" s="10" t="str">
        <f t="shared" si="13"/>
        <v>OK</v>
      </c>
      <c r="R56" s="10" t="str">
        <f t="shared" ref="R56:R61" si="15">IF(OR(AND(C56&lt;&gt;"",D56&lt;&gt;"",F56&lt;&gt;"",G56&lt;&gt;""),(C56="")),"OK","NG")</f>
        <v>OK</v>
      </c>
      <c r="T56" s="79" t="s">
        <v>162</v>
      </c>
    </row>
    <row r="57" spans="1:20" ht="22.5" customHeight="1" x14ac:dyDescent="0.2">
      <c r="A57" s="6"/>
      <c r="B57" s="9"/>
      <c r="C57" s="72"/>
      <c r="D57" s="177"/>
      <c r="E57" s="177"/>
      <c r="F57" s="15"/>
      <c r="G57" s="7"/>
      <c r="H57" s="6"/>
      <c r="I57" s="6"/>
      <c r="J57" s="7" t="s">
        <v>1</v>
      </c>
      <c r="K57" s="8" t="s">
        <v>1</v>
      </c>
      <c r="L57" s="1"/>
      <c r="M57" s="1"/>
      <c r="N57" s="1"/>
      <c r="O57" s="20">
        <f t="shared" si="14"/>
        <v>0</v>
      </c>
      <c r="P57" s="29" t="str">
        <f t="shared" si="12"/>
        <v>OK</v>
      </c>
      <c r="Q57" s="10" t="str">
        <f t="shared" si="13"/>
        <v>OK</v>
      </c>
      <c r="R57" s="10" t="str">
        <f t="shared" si="15"/>
        <v>OK</v>
      </c>
      <c r="T57" s="81" t="s">
        <v>214</v>
      </c>
    </row>
    <row r="58" spans="1:20" ht="22.5" customHeight="1" x14ac:dyDescent="0.2">
      <c r="A58" s="6"/>
      <c r="B58" s="9"/>
      <c r="C58" s="72"/>
      <c r="D58" s="177"/>
      <c r="E58" s="177"/>
      <c r="F58" s="15"/>
      <c r="G58" s="7"/>
      <c r="H58" s="6"/>
      <c r="I58" s="6"/>
      <c r="J58" s="7" t="s">
        <v>1</v>
      </c>
      <c r="K58" s="8" t="s">
        <v>1</v>
      </c>
      <c r="L58" s="1"/>
      <c r="M58" s="1"/>
      <c r="N58" s="1"/>
      <c r="O58" s="20">
        <f t="shared" si="14"/>
        <v>0</v>
      </c>
      <c r="P58" s="29" t="str">
        <f t="shared" si="12"/>
        <v>OK</v>
      </c>
      <c r="Q58" s="10" t="str">
        <f t="shared" si="13"/>
        <v>OK</v>
      </c>
      <c r="R58" s="10" t="str">
        <f t="shared" si="15"/>
        <v>OK</v>
      </c>
      <c r="T58" s="80" t="s">
        <v>13</v>
      </c>
    </row>
    <row r="59" spans="1:20" ht="22.5" customHeight="1" x14ac:dyDescent="0.2">
      <c r="A59" s="6"/>
      <c r="B59" s="9"/>
      <c r="C59" s="72"/>
      <c r="D59" s="177"/>
      <c r="E59" s="177"/>
      <c r="F59" s="16"/>
      <c r="G59" s="7"/>
      <c r="H59" s="6"/>
      <c r="I59" s="6"/>
      <c r="J59" s="7" t="s">
        <v>1</v>
      </c>
      <c r="K59" s="8" t="s">
        <v>1</v>
      </c>
      <c r="L59" s="1"/>
      <c r="M59" s="1"/>
      <c r="N59" s="1"/>
      <c r="O59" s="20">
        <f t="shared" si="14"/>
        <v>0</v>
      </c>
      <c r="P59" s="29" t="str">
        <f t="shared" si="12"/>
        <v>OK</v>
      </c>
      <c r="Q59" s="10" t="str">
        <f t="shared" si="13"/>
        <v>OK</v>
      </c>
      <c r="R59" s="10" t="str">
        <f t="shared" si="15"/>
        <v>OK</v>
      </c>
    </row>
    <row r="60" spans="1:20" ht="22.5" customHeight="1" x14ac:dyDescent="0.2">
      <c r="A60" s="6"/>
      <c r="B60" s="9"/>
      <c r="C60" s="72"/>
      <c r="D60" s="177"/>
      <c r="E60" s="177"/>
      <c r="F60" s="15"/>
      <c r="G60" s="7"/>
      <c r="H60" s="6"/>
      <c r="I60" s="6"/>
      <c r="J60" s="7" t="s">
        <v>1</v>
      </c>
      <c r="K60" s="8" t="s">
        <v>1</v>
      </c>
      <c r="L60" s="1"/>
      <c r="M60" s="1"/>
      <c r="N60" s="1"/>
      <c r="O60" s="20">
        <f t="shared" si="14"/>
        <v>0</v>
      </c>
      <c r="P60" s="29" t="str">
        <f t="shared" si="12"/>
        <v>OK</v>
      </c>
      <c r="Q60" s="10" t="str">
        <f t="shared" si="13"/>
        <v>OK</v>
      </c>
      <c r="R60" s="10" t="str">
        <f t="shared" si="15"/>
        <v>OK</v>
      </c>
    </row>
    <row r="61" spans="1:20" ht="22.5" customHeight="1" x14ac:dyDescent="0.2">
      <c r="A61" s="6"/>
      <c r="B61" s="9"/>
      <c r="C61" s="72"/>
      <c r="D61" s="177"/>
      <c r="E61" s="177"/>
      <c r="F61" s="15"/>
      <c r="G61" s="7"/>
      <c r="H61" s="6"/>
      <c r="I61" s="6"/>
      <c r="J61" s="7" t="s">
        <v>1</v>
      </c>
      <c r="K61" s="8" t="s">
        <v>1</v>
      </c>
      <c r="L61" s="1"/>
      <c r="M61" s="1"/>
      <c r="N61" s="1"/>
      <c r="O61" s="20">
        <f t="shared" si="14"/>
        <v>0</v>
      </c>
      <c r="P61" s="29" t="str">
        <f t="shared" si="12"/>
        <v>OK</v>
      </c>
      <c r="Q61" s="10" t="str">
        <f t="shared" si="13"/>
        <v>OK</v>
      </c>
      <c r="R61" s="10" t="str">
        <f t="shared" si="15"/>
        <v>OK</v>
      </c>
    </row>
    <row r="62" spans="1:20" ht="22.5" customHeight="1" x14ac:dyDescent="0.2">
      <c r="A62" s="12"/>
      <c r="B62" s="13"/>
      <c r="C62" s="14"/>
      <c r="D62" s="13"/>
      <c r="E62" s="14"/>
      <c r="F62" s="14"/>
      <c r="G62" s="13"/>
      <c r="H62" s="13"/>
      <c r="I62" s="12"/>
      <c r="J62" s="12"/>
      <c r="K62" s="68" t="s">
        <v>137</v>
      </c>
      <c r="L62" s="27">
        <f>SUM(L55:L61)</f>
        <v>0</v>
      </c>
      <c r="M62" s="27">
        <f t="shared" ref="M62:N62" si="16">SUM(M55:M61)</f>
        <v>0</v>
      </c>
      <c r="N62" s="27">
        <f t="shared" si="16"/>
        <v>0</v>
      </c>
      <c r="O62" s="27">
        <f>L62-(M62+N62)</f>
        <v>0</v>
      </c>
      <c r="P62" s="76"/>
      <c r="Q62" s="77"/>
      <c r="R62" s="77"/>
    </row>
    <row r="63" spans="1:20" ht="22.5" customHeight="1" x14ac:dyDescent="0.2">
      <c r="A63" s="48" t="s">
        <v>130</v>
      </c>
      <c r="B63" s="13"/>
      <c r="C63" s="14"/>
      <c r="D63" s="13"/>
      <c r="E63" s="14"/>
      <c r="F63" s="14"/>
      <c r="G63" s="13"/>
      <c r="H63" s="13"/>
      <c r="I63" s="12"/>
      <c r="J63" s="12"/>
      <c r="K63" s="12"/>
      <c r="L63" s="12"/>
      <c r="M63" s="12"/>
      <c r="N63" s="12"/>
      <c r="O63" s="12"/>
      <c r="P63" s="76"/>
      <c r="Q63" s="77"/>
      <c r="R63" s="77"/>
    </row>
    <row r="64" spans="1:20" ht="22.5" customHeight="1" x14ac:dyDescent="0.2">
      <c r="A64" s="187" t="s">
        <v>217</v>
      </c>
      <c r="B64" s="185" t="s">
        <v>67</v>
      </c>
      <c r="C64" s="175" t="s">
        <v>286</v>
      </c>
      <c r="D64" s="175"/>
      <c r="E64" s="175"/>
      <c r="F64" s="175"/>
      <c r="G64" s="185" t="s">
        <v>38</v>
      </c>
      <c r="H64" s="169" t="s">
        <v>47</v>
      </c>
      <c r="I64" s="170"/>
      <c r="J64" s="170"/>
      <c r="K64" s="171"/>
      <c r="L64" s="169" t="s">
        <v>216</v>
      </c>
      <c r="M64" s="170"/>
      <c r="N64" s="170"/>
      <c r="O64" s="171"/>
      <c r="P64" s="48" t="s">
        <v>96</v>
      </c>
      <c r="Q64" s="48" t="s">
        <v>96</v>
      </c>
      <c r="R64" s="61"/>
    </row>
    <row r="65" spans="1:20" ht="22.5" customHeight="1" x14ac:dyDescent="0.2">
      <c r="A65" s="186"/>
      <c r="B65" s="186"/>
      <c r="C65" s="68" t="s">
        <v>215</v>
      </c>
      <c r="D65" s="175" t="s">
        <v>120</v>
      </c>
      <c r="E65" s="175"/>
      <c r="F65" s="68" t="s">
        <v>15</v>
      </c>
      <c r="G65" s="186"/>
      <c r="H65" s="69" t="s">
        <v>29</v>
      </c>
      <c r="I65" s="69" t="s">
        <v>28</v>
      </c>
      <c r="J65" s="68" t="s">
        <v>18</v>
      </c>
      <c r="K65" s="68" t="s">
        <v>19</v>
      </c>
      <c r="L65" s="53" t="s">
        <v>109</v>
      </c>
      <c r="M65" s="53" t="s">
        <v>110</v>
      </c>
      <c r="N65" s="53" t="s">
        <v>111</v>
      </c>
      <c r="O65" s="53" t="s">
        <v>112</v>
      </c>
      <c r="P65" s="70" t="s">
        <v>104</v>
      </c>
      <c r="Q65" s="70" t="s">
        <v>116</v>
      </c>
      <c r="R65" s="70" t="s">
        <v>115</v>
      </c>
      <c r="T65" s="82" t="s">
        <v>153</v>
      </c>
    </row>
    <row r="66" spans="1:20" ht="22.5" customHeight="1" x14ac:dyDescent="0.2">
      <c r="A66" s="6"/>
      <c r="B66" s="9"/>
      <c r="C66" s="72"/>
      <c r="D66" s="177"/>
      <c r="E66" s="177"/>
      <c r="F66" s="15"/>
      <c r="G66" s="7"/>
      <c r="H66" s="6"/>
      <c r="I66" s="6"/>
      <c r="J66" s="7" t="s">
        <v>1</v>
      </c>
      <c r="K66" s="8" t="s">
        <v>1</v>
      </c>
      <c r="L66" s="1"/>
      <c r="M66" s="1"/>
      <c r="N66" s="1"/>
      <c r="O66" s="20">
        <f>L66-(M66+N66)</f>
        <v>0</v>
      </c>
      <c r="P66" s="29" t="str">
        <f>IF(OR(G66="新規",G66="追加",G66=""),"OK",(IF(AND(H66="",I66=""),"NG","OK")))</f>
        <v>OK</v>
      </c>
      <c r="Q66" s="10" t="str">
        <f>IF(OR(G66="新規",G66="追加",G66=""),"OK",(IF(OR(AND(J66="",K66=""),AND(J66="",K66="□"),AND(J66="□",K66=""),AND(J66="□",K66="□")),"NG","OK")))</f>
        <v>OK</v>
      </c>
      <c r="R66" s="10" t="str">
        <f>IF(OR(AND(C66&lt;&gt;"",D66&lt;&gt;"",F66&lt;&gt;"",G66&lt;&gt;""),(C66="")),"OK","NG")</f>
        <v>OK</v>
      </c>
      <c r="T66" s="83" t="s">
        <v>271</v>
      </c>
    </row>
    <row r="67" spans="1:20" ht="22.5" customHeight="1" x14ac:dyDescent="0.2">
      <c r="A67" s="6"/>
      <c r="B67" s="9"/>
      <c r="C67" s="72"/>
      <c r="D67" s="177"/>
      <c r="E67" s="177"/>
      <c r="F67" s="15"/>
      <c r="G67" s="7"/>
      <c r="H67" s="6"/>
      <c r="I67" s="6"/>
      <c r="J67" s="7" t="s">
        <v>1</v>
      </c>
      <c r="K67" s="8" t="s">
        <v>1</v>
      </c>
      <c r="L67" s="1"/>
      <c r="M67" s="1"/>
      <c r="N67" s="1"/>
      <c r="O67" s="20">
        <f t="shared" ref="O67:O72" si="17">L67-(M67+N67)</f>
        <v>0</v>
      </c>
      <c r="P67" s="29" t="str">
        <f>IF(OR(G67="新規",G67="追加",G67=""),"OK",(IF(AND(H67="",I67=""),"NG","OK")))</f>
        <v>OK</v>
      </c>
      <c r="Q67" s="10" t="str">
        <f t="shared" ref="Q67:Q72" si="18">IF(OR(G67="新規",G67="追加",G67=""),"OK",(IF(OR(AND(J67="",K67=""),AND(J67="",K67="□"),AND(J67="□",K67=""),AND(J67="□",K67="□")),"NG","OK")))</f>
        <v>OK</v>
      </c>
      <c r="R67" s="10" t="str">
        <f t="shared" ref="R67:R72" si="19">IF(OR(AND(C67&lt;&gt;"",D67&lt;&gt;"",F67&lt;&gt;"",G67&lt;&gt;""),(C67="")),"OK","NG")</f>
        <v>OK</v>
      </c>
      <c r="T67" s="82" t="s">
        <v>214</v>
      </c>
    </row>
    <row r="68" spans="1:20" ht="22.5" customHeight="1" x14ac:dyDescent="0.2">
      <c r="A68" s="6"/>
      <c r="B68" s="9"/>
      <c r="C68" s="72"/>
      <c r="D68" s="177"/>
      <c r="E68" s="177"/>
      <c r="F68" s="15"/>
      <c r="G68" s="7"/>
      <c r="H68" s="6"/>
      <c r="I68" s="6"/>
      <c r="J68" s="7" t="s">
        <v>1</v>
      </c>
      <c r="K68" s="8" t="s">
        <v>1</v>
      </c>
      <c r="L68" s="1"/>
      <c r="M68" s="1"/>
      <c r="N68" s="1"/>
      <c r="O68" s="20">
        <f t="shared" si="17"/>
        <v>0</v>
      </c>
      <c r="P68" s="29" t="str">
        <f t="shared" ref="P68:P72" si="20">IF(OR(G68="新規",G68="追加",G68=""),"OK",(IF(AND(H68="",I68=""),"NG","OK")))</f>
        <v>OK</v>
      </c>
      <c r="Q68" s="10" t="str">
        <f t="shared" si="18"/>
        <v>OK</v>
      </c>
      <c r="R68" s="10" t="str">
        <f t="shared" si="19"/>
        <v>OK</v>
      </c>
      <c r="T68" s="80" t="s">
        <v>13</v>
      </c>
    </row>
    <row r="69" spans="1:20" ht="22.5" customHeight="1" x14ac:dyDescent="0.2">
      <c r="A69" s="6"/>
      <c r="B69" s="9"/>
      <c r="C69" s="72"/>
      <c r="D69" s="177"/>
      <c r="E69" s="177"/>
      <c r="F69" s="15"/>
      <c r="G69" s="7"/>
      <c r="H69" s="6"/>
      <c r="I69" s="6"/>
      <c r="J69" s="7" t="s">
        <v>1</v>
      </c>
      <c r="K69" s="8" t="s">
        <v>1</v>
      </c>
      <c r="L69" s="1"/>
      <c r="M69" s="1"/>
      <c r="N69" s="1"/>
      <c r="O69" s="20">
        <f t="shared" si="17"/>
        <v>0</v>
      </c>
      <c r="P69" s="29" t="str">
        <f t="shared" si="20"/>
        <v>OK</v>
      </c>
      <c r="Q69" s="10" t="str">
        <f t="shared" si="18"/>
        <v>OK</v>
      </c>
      <c r="R69" s="10" t="str">
        <f t="shared" si="19"/>
        <v>OK</v>
      </c>
    </row>
    <row r="70" spans="1:20" ht="22.5" customHeight="1" x14ac:dyDescent="0.2">
      <c r="A70" s="6"/>
      <c r="B70" s="9"/>
      <c r="C70" s="72"/>
      <c r="D70" s="177"/>
      <c r="E70" s="177"/>
      <c r="F70" s="16"/>
      <c r="G70" s="7"/>
      <c r="H70" s="6"/>
      <c r="I70" s="6"/>
      <c r="J70" s="7" t="s">
        <v>1</v>
      </c>
      <c r="K70" s="8" t="s">
        <v>1</v>
      </c>
      <c r="L70" s="1"/>
      <c r="M70" s="1"/>
      <c r="N70" s="1"/>
      <c r="O70" s="20">
        <f t="shared" si="17"/>
        <v>0</v>
      </c>
      <c r="P70" s="29" t="str">
        <f t="shared" si="20"/>
        <v>OK</v>
      </c>
      <c r="Q70" s="10" t="str">
        <f t="shared" si="18"/>
        <v>OK</v>
      </c>
      <c r="R70" s="10" t="str">
        <f t="shared" si="19"/>
        <v>OK</v>
      </c>
    </row>
    <row r="71" spans="1:20" ht="22.5" customHeight="1" x14ac:dyDescent="0.2">
      <c r="A71" s="6"/>
      <c r="B71" s="9"/>
      <c r="C71" s="72"/>
      <c r="D71" s="177"/>
      <c r="E71" s="177"/>
      <c r="F71" s="15"/>
      <c r="G71" s="7"/>
      <c r="H71" s="6"/>
      <c r="I71" s="6"/>
      <c r="J71" s="7" t="s">
        <v>1</v>
      </c>
      <c r="K71" s="8" t="s">
        <v>1</v>
      </c>
      <c r="L71" s="1"/>
      <c r="M71" s="1"/>
      <c r="N71" s="1"/>
      <c r="O71" s="20">
        <f t="shared" si="17"/>
        <v>0</v>
      </c>
      <c r="P71" s="29" t="str">
        <f t="shared" si="20"/>
        <v>OK</v>
      </c>
      <c r="Q71" s="10" t="str">
        <f t="shared" si="18"/>
        <v>OK</v>
      </c>
      <c r="R71" s="10" t="str">
        <f t="shared" si="19"/>
        <v>OK</v>
      </c>
    </row>
    <row r="72" spans="1:20" ht="22.5" customHeight="1" x14ac:dyDescent="0.2">
      <c r="A72" s="6"/>
      <c r="B72" s="9"/>
      <c r="C72" s="72"/>
      <c r="D72" s="177"/>
      <c r="E72" s="177"/>
      <c r="F72" s="15"/>
      <c r="G72" s="7"/>
      <c r="H72" s="6"/>
      <c r="I72" s="6"/>
      <c r="J72" s="7" t="s">
        <v>1</v>
      </c>
      <c r="K72" s="8" t="s">
        <v>1</v>
      </c>
      <c r="L72" s="1"/>
      <c r="M72" s="1"/>
      <c r="N72" s="1"/>
      <c r="O72" s="20">
        <f t="shared" si="17"/>
        <v>0</v>
      </c>
      <c r="P72" s="29" t="str">
        <f t="shared" si="20"/>
        <v>OK</v>
      </c>
      <c r="Q72" s="10" t="str">
        <f t="shared" si="18"/>
        <v>OK</v>
      </c>
      <c r="R72" s="10" t="str">
        <f t="shared" si="19"/>
        <v>OK</v>
      </c>
    </row>
    <row r="73" spans="1:20" ht="22.5" customHeight="1" x14ac:dyDescent="0.2">
      <c r="A73" s="12"/>
      <c r="B73" s="13"/>
      <c r="C73" s="14"/>
      <c r="D73" s="13"/>
      <c r="E73" s="14"/>
      <c r="F73" s="14"/>
      <c r="G73" s="13"/>
      <c r="H73" s="13"/>
      <c r="I73" s="12"/>
      <c r="J73" s="12"/>
      <c r="K73" s="68" t="s">
        <v>137</v>
      </c>
      <c r="L73" s="27">
        <f>SUM(L66:L72)</f>
        <v>0</v>
      </c>
      <c r="M73" s="27">
        <f t="shared" ref="M73:N73" si="21">SUM(M66:M72)</f>
        <v>0</v>
      </c>
      <c r="N73" s="27">
        <f t="shared" si="21"/>
        <v>0</v>
      </c>
      <c r="O73" s="27">
        <f>L73-(M73+N73)</f>
        <v>0</v>
      </c>
      <c r="P73" s="76"/>
      <c r="Q73" s="77"/>
      <c r="R73" s="77"/>
    </row>
    <row r="74" spans="1:20" ht="22.5" customHeight="1" x14ac:dyDescent="0.2">
      <c r="A74" s="48" t="s">
        <v>132</v>
      </c>
      <c r="B74" s="13"/>
      <c r="C74" s="14"/>
      <c r="D74" s="13"/>
      <c r="E74" s="14"/>
      <c r="F74" s="14"/>
      <c r="G74" s="13"/>
      <c r="H74" s="13"/>
      <c r="I74" s="12"/>
      <c r="J74" s="12"/>
      <c r="K74" s="12"/>
      <c r="L74" s="12"/>
      <c r="M74" s="12"/>
      <c r="N74" s="12"/>
      <c r="O74" s="12"/>
      <c r="P74" s="76"/>
      <c r="Q74" s="77"/>
      <c r="R74" s="77"/>
    </row>
    <row r="75" spans="1:20" ht="22.5" customHeight="1" x14ac:dyDescent="0.2">
      <c r="A75" s="187" t="s">
        <v>217</v>
      </c>
      <c r="B75" s="185" t="s">
        <v>67</v>
      </c>
      <c r="C75" s="175" t="s">
        <v>286</v>
      </c>
      <c r="D75" s="175"/>
      <c r="E75" s="175"/>
      <c r="F75" s="175"/>
      <c r="G75" s="185" t="s">
        <v>38</v>
      </c>
      <c r="H75" s="172" t="s">
        <v>47</v>
      </c>
      <c r="I75" s="173"/>
      <c r="J75" s="173"/>
      <c r="K75" s="174"/>
      <c r="L75" s="169" t="s">
        <v>216</v>
      </c>
      <c r="M75" s="170"/>
      <c r="N75" s="170"/>
      <c r="O75" s="171"/>
      <c r="P75" s="76"/>
      <c r="Q75" s="77"/>
      <c r="R75" s="61"/>
    </row>
    <row r="76" spans="1:20" ht="22.5" customHeight="1" x14ac:dyDescent="0.2">
      <c r="A76" s="186"/>
      <c r="B76" s="186"/>
      <c r="C76" s="68" t="s">
        <v>215</v>
      </c>
      <c r="D76" s="175" t="s">
        <v>120</v>
      </c>
      <c r="E76" s="175"/>
      <c r="F76" s="68" t="s">
        <v>15</v>
      </c>
      <c r="G76" s="186"/>
      <c r="H76" s="84" t="s">
        <v>29</v>
      </c>
      <c r="I76" s="84" t="s">
        <v>28</v>
      </c>
      <c r="J76" s="22" t="s">
        <v>18</v>
      </c>
      <c r="K76" s="22" t="s">
        <v>19</v>
      </c>
      <c r="L76" s="53" t="s">
        <v>109</v>
      </c>
      <c r="M76" s="53" t="s">
        <v>110</v>
      </c>
      <c r="N76" s="53" t="s">
        <v>111</v>
      </c>
      <c r="O76" s="53" t="s">
        <v>112</v>
      </c>
      <c r="P76" s="76"/>
      <c r="Q76" s="77"/>
      <c r="R76" s="70" t="s">
        <v>115</v>
      </c>
      <c r="T76" s="81" t="s">
        <v>153</v>
      </c>
    </row>
    <row r="77" spans="1:20" ht="22.5" customHeight="1" x14ac:dyDescent="0.2">
      <c r="A77" s="6"/>
      <c r="B77" s="9"/>
      <c r="C77" s="72"/>
      <c r="D77" s="177"/>
      <c r="E77" s="177"/>
      <c r="F77" s="15"/>
      <c r="G77" s="7"/>
      <c r="H77" s="22"/>
      <c r="I77" s="22"/>
      <c r="J77" s="22" t="s">
        <v>1</v>
      </c>
      <c r="K77" s="22" t="s">
        <v>1</v>
      </c>
      <c r="L77" s="1"/>
      <c r="M77" s="1"/>
      <c r="N77" s="1"/>
      <c r="O77" s="20">
        <f>L77-(M77+N77)</f>
        <v>0</v>
      </c>
      <c r="P77" s="76"/>
      <c r="Q77" s="77"/>
      <c r="R77" s="10" t="str">
        <f>IF(OR(AND(C77&lt;&gt;"",D77&lt;&gt;"",F77&lt;&gt;"",G77&lt;&gt;""),(C77="")),"OK","NG")</f>
        <v>OK</v>
      </c>
      <c r="T77" s="81" t="s">
        <v>273</v>
      </c>
    </row>
    <row r="78" spans="1:20" ht="22.5" customHeight="1" x14ac:dyDescent="0.2">
      <c r="A78" s="6"/>
      <c r="B78" s="9"/>
      <c r="C78" s="72"/>
      <c r="D78" s="177"/>
      <c r="E78" s="177"/>
      <c r="F78" s="15"/>
      <c r="G78" s="7"/>
      <c r="H78" s="22"/>
      <c r="I78" s="22"/>
      <c r="J78" s="22" t="s">
        <v>1</v>
      </c>
      <c r="K78" s="22" t="s">
        <v>1</v>
      </c>
      <c r="L78" s="1"/>
      <c r="M78" s="1"/>
      <c r="N78" s="1"/>
      <c r="O78" s="20">
        <f t="shared" ref="O78:O83" si="22">L78-(M78+N78)</f>
        <v>0</v>
      </c>
      <c r="P78" s="76"/>
      <c r="Q78" s="77"/>
      <c r="R78" s="10" t="str">
        <f t="shared" ref="R78:R83" si="23">IF(OR(AND(C78&lt;&gt;"",D78&lt;&gt;"",F78&lt;&gt;"",G78&lt;&gt;""),(C78="")),"OK","NG")</f>
        <v>OK</v>
      </c>
      <c r="T78" s="81" t="s">
        <v>163</v>
      </c>
    </row>
    <row r="79" spans="1:20" ht="22.5" customHeight="1" x14ac:dyDescent="0.2">
      <c r="A79" s="6"/>
      <c r="B79" s="9"/>
      <c r="C79" s="72"/>
      <c r="D79" s="177"/>
      <c r="E79" s="177"/>
      <c r="F79" s="15"/>
      <c r="G79" s="7"/>
      <c r="H79" s="22"/>
      <c r="I79" s="22"/>
      <c r="J79" s="22" t="s">
        <v>1</v>
      </c>
      <c r="K79" s="22" t="s">
        <v>1</v>
      </c>
      <c r="L79" s="1"/>
      <c r="M79" s="1"/>
      <c r="N79" s="1"/>
      <c r="O79" s="20">
        <f t="shared" si="22"/>
        <v>0</v>
      </c>
      <c r="P79" s="76"/>
      <c r="Q79" s="77"/>
      <c r="R79" s="10" t="str">
        <f t="shared" si="23"/>
        <v>OK</v>
      </c>
      <c r="T79" s="81" t="s">
        <v>214</v>
      </c>
    </row>
    <row r="80" spans="1:20" ht="22.5" customHeight="1" x14ac:dyDescent="0.2">
      <c r="A80" s="6"/>
      <c r="B80" s="9"/>
      <c r="C80" s="72"/>
      <c r="D80" s="177"/>
      <c r="E80" s="177"/>
      <c r="F80" s="15"/>
      <c r="G80" s="7"/>
      <c r="H80" s="22"/>
      <c r="I80" s="22"/>
      <c r="J80" s="22" t="s">
        <v>1</v>
      </c>
      <c r="K80" s="22" t="s">
        <v>1</v>
      </c>
      <c r="L80" s="1"/>
      <c r="M80" s="1"/>
      <c r="N80" s="1"/>
      <c r="O80" s="20">
        <f t="shared" si="22"/>
        <v>0</v>
      </c>
      <c r="P80" s="76"/>
      <c r="Q80" s="77"/>
      <c r="R80" s="10" t="str">
        <f>IF(OR(AND(C80&lt;&gt;"",D80&lt;&gt;"",F80&lt;&gt;"",G80&lt;&gt;""),(C80="")),"OK","NG")</f>
        <v>OK</v>
      </c>
      <c r="T80" s="81" t="s">
        <v>13</v>
      </c>
    </row>
    <row r="81" spans="1:20" ht="22.5" customHeight="1" x14ac:dyDescent="0.2">
      <c r="A81" s="6"/>
      <c r="B81" s="9"/>
      <c r="C81" s="72"/>
      <c r="D81" s="177"/>
      <c r="E81" s="177"/>
      <c r="F81" s="16"/>
      <c r="G81" s="7"/>
      <c r="H81" s="22"/>
      <c r="I81" s="22"/>
      <c r="J81" s="22" t="s">
        <v>1</v>
      </c>
      <c r="K81" s="22" t="s">
        <v>1</v>
      </c>
      <c r="L81" s="1"/>
      <c r="M81" s="1"/>
      <c r="N81" s="1"/>
      <c r="O81" s="20">
        <f t="shared" si="22"/>
        <v>0</v>
      </c>
      <c r="P81" s="76"/>
      <c r="Q81" s="77"/>
      <c r="R81" s="10" t="str">
        <f>IF(OR(AND(C81&lt;&gt;"",D81&lt;&gt;"",F81&lt;&gt;"",G81&lt;&gt;""),(C81="")),"OK","NG")</f>
        <v>OK</v>
      </c>
    </row>
    <row r="82" spans="1:20" ht="22.5" customHeight="1" x14ac:dyDescent="0.2">
      <c r="A82" s="6"/>
      <c r="B82" s="9"/>
      <c r="C82" s="72"/>
      <c r="D82" s="177"/>
      <c r="E82" s="177"/>
      <c r="F82" s="15"/>
      <c r="G82" s="7"/>
      <c r="H82" s="22"/>
      <c r="I82" s="22"/>
      <c r="J82" s="22" t="s">
        <v>1</v>
      </c>
      <c r="K82" s="22" t="s">
        <v>1</v>
      </c>
      <c r="L82" s="1"/>
      <c r="M82" s="1"/>
      <c r="N82" s="1"/>
      <c r="O82" s="20">
        <f t="shared" si="22"/>
        <v>0</v>
      </c>
      <c r="P82" s="76"/>
      <c r="Q82" s="77"/>
      <c r="R82" s="10" t="str">
        <f t="shared" si="23"/>
        <v>OK</v>
      </c>
    </row>
    <row r="83" spans="1:20" ht="22.5" customHeight="1" x14ac:dyDescent="0.2">
      <c r="A83" s="6"/>
      <c r="B83" s="9"/>
      <c r="C83" s="72"/>
      <c r="D83" s="177"/>
      <c r="E83" s="177"/>
      <c r="F83" s="15"/>
      <c r="G83" s="7"/>
      <c r="H83" s="22"/>
      <c r="I83" s="22"/>
      <c r="J83" s="22" t="s">
        <v>1</v>
      </c>
      <c r="K83" s="22" t="s">
        <v>1</v>
      </c>
      <c r="L83" s="1"/>
      <c r="M83" s="1"/>
      <c r="N83" s="1"/>
      <c r="O83" s="20">
        <f t="shared" si="22"/>
        <v>0</v>
      </c>
      <c r="P83" s="76"/>
      <c r="Q83" s="77"/>
      <c r="R83" s="10" t="str">
        <f t="shared" si="23"/>
        <v>OK</v>
      </c>
    </row>
    <row r="84" spans="1:20" ht="22.5" customHeight="1" x14ac:dyDescent="0.2">
      <c r="A84" s="12"/>
      <c r="B84" s="13"/>
      <c r="C84" s="14"/>
      <c r="D84" s="13"/>
      <c r="E84" s="14"/>
      <c r="F84" s="14"/>
      <c r="G84" s="13"/>
      <c r="H84" s="13"/>
      <c r="I84" s="12"/>
      <c r="J84" s="12"/>
      <c r="K84" s="68" t="s">
        <v>137</v>
      </c>
      <c r="L84" s="27">
        <f>SUM(L77:L83)</f>
        <v>0</v>
      </c>
      <c r="M84" s="27">
        <f t="shared" ref="M84:N84" si="24">SUM(M77:M83)</f>
        <v>0</v>
      </c>
      <c r="N84" s="27">
        <f t="shared" si="24"/>
        <v>0</v>
      </c>
      <c r="O84" s="27">
        <f>L84-(M84+N84)</f>
        <v>0</v>
      </c>
      <c r="P84" s="76"/>
      <c r="Q84" s="77"/>
      <c r="R84" s="77"/>
    </row>
    <row r="85" spans="1:20" ht="22.5" customHeight="1" x14ac:dyDescent="0.2">
      <c r="A85" s="48" t="s">
        <v>133</v>
      </c>
      <c r="B85" s="13"/>
      <c r="C85" s="14"/>
      <c r="D85" s="13"/>
      <c r="E85" s="14"/>
      <c r="F85" s="14"/>
      <c r="G85" s="13"/>
      <c r="H85" s="13"/>
      <c r="I85" s="12"/>
      <c r="K85" s="12"/>
      <c r="L85" s="12"/>
      <c r="M85" s="12"/>
      <c r="N85" s="12"/>
      <c r="O85" s="12"/>
      <c r="P85" s="76"/>
      <c r="Q85" s="77"/>
      <c r="R85" s="77"/>
    </row>
    <row r="86" spans="1:20" ht="22.5" customHeight="1" x14ac:dyDescent="0.2">
      <c r="A86" s="187" t="s">
        <v>217</v>
      </c>
      <c r="B86" s="185" t="s">
        <v>67</v>
      </c>
      <c r="C86" s="175" t="s">
        <v>286</v>
      </c>
      <c r="D86" s="175"/>
      <c r="E86" s="175"/>
      <c r="F86" s="175"/>
      <c r="G86" s="185" t="s">
        <v>38</v>
      </c>
      <c r="H86" s="169" t="s">
        <v>47</v>
      </c>
      <c r="I86" s="170"/>
      <c r="J86" s="170"/>
      <c r="K86" s="171"/>
      <c r="L86" s="169" t="s">
        <v>216</v>
      </c>
      <c r="M86" s="170"/>
      <c r="N86" s="170"/>
      <c r="O86" s="171"/>
      <c r="P86" s="48" t="s">
        <v>96</v>
      </c>
      <c r="Q86" s="48" t="s">
        <v>96</v>
      </c>
      <c r="R86" s="61"/>
      <c r="T86" s="81" t="s">
        <v>153</v>
      </c>
    </row>
    <row r="87" spans="1:20" ht="22.5" customHeight="1" x14ac:dyDescent="0.2">
      <c r="A87" s="186"/>
      <c r="B87" s="186"/>
      <c r="C87" s="68" t="s">
        <v>215</v>
      </c>
      <c r="D87" s="175" t="s">
        <v>120</v>
      </c>
      <c r="E87" s="175"/>
      <c r="F87" s="68" t="s">
        <v>15</v>
      </c>
      <c r="G87" s="186"/>
      <c r="H87" s="69" t="s">
        <v>29</v>
      </c>
      <c r="I87" s="69" t="s">
        <v>28</v>
      </c>
      <c r="J87" s="68" t="s">
        <v>18</v>
      </c>
      <c r="K87" s="68" t="s">
        <v>19</v>
      </c>
      <c r="L87" s="53" t="s">
        <v>109</v>
      </c>
      <c r="M87" s="53" t="s">
        <v>110</v>
      </c>
      <c r="N87" s="53" t="s">
        <v>111</v>
      </c>
      <c r="O87" s="53" t="s">
        <v>112</v>
      </c>
      <c r="P87" s="70" t="s">
        <v>104</v>
      </c>
      <c r="Q87" s="70" t="s">
        <v>116</v>
      </c>
      <c r="R87" s="70" t="s">
        <v>115</v>
      </c>
      <c r="T87" s="81" t="s">
        <v>159</v>
      </c>
    </row>
    <row r="88" spans="1:20" ht="22.5" customHeight="1" x14ac:dyDescent="0.2">
      <c r="A88" s="6"/>
      <c r="B88" s="9"/>
      <c r="C88" s="72"/>
      <c r="D88" s="177"/>
      <c r="E88" s="177"/>
      <c r="F88" s="15"/>
      <c r="G88" s="7"/>
      <c r="H88" s="6"/>
      <c r="I88" s="6"/>
      <c r="J88" s="7" t="s">
        <v>1</v>
      </c>
      <c r="K88" s="8" t="s">
        <v>1</v>
      </c>
      <c r="L88" s="1"/>
      <c r="M88" s="1"/>
      <c r="N88" s="1"/>
      <c r="O88" s="20">
        <f>L88-(M88+N88)</f>
        <v>0</v>
      </c>
      <c r="P88" s="29" t="str">
        <f>IF(OR(G88="新規",G88="追加",G88=""),"OK",(IF(AND(H88="",I88=""),"NG","OK")))</f>
        <v>OK</v>
      </c>
      <c r="Q88" s="10" t="str">
        <f>IF(OR(G88="新規",G88="追加",G88=""),"OK",(IF(OR(AND(J88="",K88=""),AND(J88="",K88="□"),AND(J88="□",K88=""),AND(J88="□",K88="□")),"NG","OK")))</f>
        <v>OK</v>
      </c>
      <c r="R88" s="10" t="str">
        <f>IF(OR(AND(C88&lt;&gt;"",D88&lt;&gt;"",F88&lt;&gt;"",G88&lt;&gt;""),(C88="")),"OK","NG")</f>
        <v>OK</v>
      </c>
      <c r="T88" s="81" t="s">
        <v>13</v>
      </c>
    </row>
    <row r="89" spans="1:20" ht="22.5" customHeight="1" x14ac:dyDescent="0.2">
      <c r="A89" s="6"/>
      <c r="B89" s="9"/>
      <c r="C89" s="72"/>
      <c r="D89" s="177"/>
      <c r="E89" s="177"/>
      <c r="F89" s="15"/>
      <c r="G89" s="7"/>
      <c r="H89" s="6"/>
      <c r="I89" s="6"/>
      <c r="J89" s="7" t="s">
        <v>1</v>
      </c>
      <c r="K89" s="8" t="s">
        <v>1</v>
      </c>
      <c r="L89" s="1"/>
      <c r="M89" s="1"/>
      <c r="N89" s="1"/>
      <c r="O89" s="20">
        <f t="shared" ref="O89:O94" si="25">L89-(M89+N89)</f>
        <v>0</v>
      </c>
      <c r="P89" s="29" t="str">
        <f t="shared" ref="P89:P94" si="26">IF(OR(G89="新規",G89="追加",G89=""),"OK",(IF(AND(H89="",I89=""),"NG","OK")))</f>
        <v>OK</v>
      </c>
      <c r="Q89" s="10" t="str">
        <f t="shared" ref="Q89:Q94" si="27">IF(OR(G89="新規",G89="追加",G89=""),"OK",(IF(OR(AND(J89="",K89=""),AND(J89="",K89="□"),AND(J89="□",K89=""),AND(J89="□",K89="□")),"NG","OK")))</f>
        <v>OK</v>
      </c>
      <c r="R89" s="10" t="str">
        <f t="shared" ref="R89:R94" si="28">IF(OR(AND(C89&lt;&gt;"",D89&lt;&gt;"",F89&lt;&gt;"",G89&lt;&gt;""),(C89="")),"OK","NG")</f>
        <v>OK</v>
      </c>
    </row>
    <row r="90" spans="1:20" ht="22.5" customHeight="1" x14ac:dyDescent="0.2">
      <c r="A90" s="6"/>
      <c r="B90" s="9"/>
      <c r="C90" s="72"/>
      <c r="D90" s="177"/>
      <c r="E90" s="177"/>
      <c r="F90" s="15"/>
      <c r="G90" s="7"/>
      <c r="H90" s="6"/>
      <c r="I90" s="6"/>
      <c r="J90" s="7" t="s">
        <v>1</v>
      </c>
      <c r="K90" s="8" t="s">
        <v>1</v>
      </c>
      <c r="L90" s="1"/>
      <c r="M90" s="1"/>
      <c r="N90" s="1"/>
      <c r="O90" s="20">
        <f t="shared" si="25"/>
        <v>0</v>
      </c>
      <c r="P90" s="29" t="str">
        <f t="shared" si="26"/>
        <v>OK</v>
      </c>
      <c r="Q90" s="10" t="str">
        <f t="shared" si="27"/>
        <v>OK</v>
      </c>
      <c r="R90" s="10" t="str">
        <f t="shared" si="28"/>
        <v>OK</v>
      </c>
    </row>
    <row r="91" spans="1:20" ht="22.5" customHeight="1" x14ac:dyDescent="0.2">
      <c r="A91" s="6"/>
      <c r="B91" s="9"/>
      <c r="C91" s="72"/>
      <c r="D91" s="177"/>
      <c r="E91" s="177"/>
      <c r="F91" s="15"/>
      <c r="G91" s="7"/>
      <c r="H91" s="6"/>
      <c r="I91" s="6"/>
      <c r="J91" s="7" t="s">
        <v>1</v>
      </c>
      <c r="K91" s="8" t="s">
        <v>1</v>
      </c>
      <c r="L91" s="1"/>
      <c r="M91" s="1"/>
      <c r="N91" s="1"/>
      <c r="O91" s="20">
        <f t="shared" si="25"/>
        <v>0</v>
      </c>
      <c r="P91" s="29" t="str">
        <f t="shared" si="26"/>
        <v>OK</v>
      </c>
      <c r="Q91" s="10" t="str">
        <f t="shared" si="27"/>
        <v>OK</v>
      </c>
      <c r="R91" s="10" t="str">
        <f t="shared" si="28"/>
        <v>OK</v>
      </c>
    </row>
    <row r="92" spans="1:20" ht="22.5" customHeight="1" x14ac:dyDescent="0.2">
      <c r="A92" s="6"/>
      <c r="B92" s="9"/>
      <c r="C92" s="72"/>
      <c r="D92" s="177"/>
      <c r="E92" s="177"/>
      <c r="F92" s="16"/>
      <c r="G92" s="7"/>
      <c r="H92" s="6"/>
      <c r="I92" s="6"/>
      <c r="J92" s="7" t="s">
        <v>1</v>
      </c>
      <c r="K92" s="8" t="s">
        <v>1</v>
      </c>
      <c r="L92" s="1"/>
      <c r="M92" s="1"/>
      <c r="N92" s="1"/>
      <c r="O92" s="20">
        <f t="shared" si="25"/>
        <v>0</v>
      </c>
      <c r="P92" s="29" t="str">
        <f t="shared" si="26"/>
        <v>OK</v>
      </c>
      <c r="Q92" s="10" t="str">
        <f t="shared" si="27"/>
        <v>OK</v>
      </c>
      <c r="R92" s="10" t="str">
        <f t="shared" si="28"/>
        <v>OK</v>
      </c>
    </row>
    <row r="93" spans="1:20" ht="22.5" customHeight="1" x14ac:dyDescent="0.2">
      <c r="A93" s="6"/>
      <c r="B93" s="9"/>
      <c r="C93" s="72"/>
      <c r="D93" s="177"/>
      <c r="E93" s="177"/>
      <c r="F93" s="15"/>
      <c r="G93" s="7"/>
      <c r="H93" s="6"/>
      <c r="I93" s="6"/>
      <c r="J93" s="7" t="s">
        <v>1</v>
      </c>
      <c r="K93" s="8" t="s">
        <v>1</v>
      </c>
      <c r="L93" s="1"/>
      <c r="M93" s="1"/>
      <c r="N93" s="1"/>
      <c r="O93" s="20">
        <f t="shared" si="25"/>
        <v>0</v>
      </c>
      <c r="P93" s="29" t="str">
        <f t="shared" si="26"/>
        <v>OK</v>
      </c>
      <c r="Q93" s="10" t="str">
        <f t="shared" si="27"/>
        <v>OK</v>
      </c>
      <c r="R93" s="10" t="str">
        <f t="shared" si="28"/>
        <v>OK</v>
      </c>
    </row>
    <row r="94" spans="1:20" ht="22.5" customHeight="1" x14ac:dyDescent="0.2">
      <c r="A94" s="6"/>
      <c r="B94" s="9"/>
      <c r="C94" s="72"/>
      <c r="D94" s="177"/>
      <c r="E94" s="177"/>
      <c r="F94" s="15"/>
      <c r="G94" s="7"/>
      <c r="H94" s="6"/>
      <c r="I94" s="6"/>
      <c r="J94" s="7" t="s">
        <v>1</v>
      </c>
      <c r="K94" s="8" t="s">
        <v>1</v>
      </c>
      <c r="L94" s="1"/>
      <c r="M94" s="1"/>
      <c r="N94" s="1"/>
      <c r="O94" s="20">
        <f t="shared" si="25"/>
        <v>0</v>
      </c>
      <c r="P94" s="29" t="str">
        <f t="shared" si="26"/>
        <v>OK</v>
      </c>
      <c r="Q94" s="10" t="str">
        <f t="shared" si="27"/>
        <v>OK</v>
      </c>
      <c r="R94" s="10" t="str">
        <f t="shared" si="28"/>
        <v>OK</v>
      </c>
    </row>
    <row r="95" spans="1:20" ht="22.5" customHeight="1" x14ac:dyDescent="0.2">
      <c r="A95" s="12"/>
      <c r="B95" s="13"/>
      <c r="C95" s="14"/>
      <c r="D95" s="13"/>
      <c r="E95" s="14"/>
      <c r="F95" s="14"/>
      <c r="G95" s="13"/>
      <c r="H95" s="13"/>
      <c r="I95" s="12"/>
      <c r="J95" s="12"/>
      <c r="K95" s="68" t="s">
        <v>137</v>
      </c>
      <c r="L95" s="27">
        <f>SUM(L88:L94)</f>
        <v>0</v>
      </c>
      <c r="M95" s="27">
        <f t="shared" ref="M95:N95" si="29">SUM(M88:M94)</f>
        <v>0</v>
      </c>
      <c r="N95" s="27">
        <f t="shared" si="29"/>
        <v>0</v>
      </c>
      <c r="O95" s="27">
        <f>L95-(M95+N95)</f>
        <v>0</v>
      </c>
      <c r="P95" s="76"/>
      <c r="Q95" s="77"/>
      <c r="R95" s="77"/>
    </row>
    <row r="96" spans="1:20" ht="22.95" customHeight="1" x14ac:dyDescent="0.2">
      <c r="A96" s="48" t="s">
        <v>134</v>
      </c>
      <c r="B96" s="13"/>
      <c r="C96" s="14"/>
      <c r="D96" s="13"/>
      <c r="E96" s="14"/>
      <c r="F96" s="14"/>
      <c r="G96" s="13"/>
      <c r="H96" s="13"/>
      <c r="I96" s="12"/>
      <c r="J96" s="12"/>
      <c r="K96" s="12"/>
      <c r="L96" s="12"/>
      <c r="M96" s="12"/>
      <c r="N96" s="12"/>
      <c r="O96" s="12"/>
      <c r="P96" s="76"/>
      <c r="Q96" s="77"/>
      <c r="R96" s="77"/>
    </row>
    <row r="97" spans="1:20" ht="22.95" customHeight="1" x14ac:dyDescent="0.2">
      <c r="A97" s="187" t="s">
        <v>217</v>
      </c>
      <c r="B97" s="185" t="s">
        <v>67</v>
      </c>
      <c r="C97" s="175" t="s">
        <v>286</v>
      </c>
      <c r="D97" s="175"/>
      <c r="E97" s="175"/>
      <c r="F97" s="175"/>
      <c r="G97" s="185" t="s">
        <v>38</v>
      </c>
      <c r="H97" s="169" t="s">
        <v>47</v>
      </c>
      <c r="I97" s="170"/>
      <c r="J97" s="170"/>
      <c r="K97" s="171"/>
      <c r="L97" s="169" t="s">
        <v>216</v>
      </c>
      <c r="M97" s="170"/>
      <c r="N97" s="170"/>
      <c r="O97" s="171"/>
      <c r="P97" s="48" t="s">
        <v>96</v>
      </c>
      <c r="Q97" s="48" t="s">
        <v>96</v>
      </c>
      <c r="R97" s="61"/>
    </row>
    <row r="98" spans="1:20" ht="22.95" customHeight="1" x14ac:dyDescent="0.2">
      <c r="A98" s="186"/>
      <c r="B98" s="186"/>
      <c r="C98" s="68" t="s">
        <v>215</v>
      </c>
      <c r="D98" s="175" t="s">
        <v>120</v>
      </c>
      <c r="E98" s="175"/>
      <c r="F98" s="68" t="s">
        <v>15</v>
      </c>
      <c r="G98" s="186"/>
      <c r="H98" s="69" t="s">
        <v>29</v>
      </c>
      <c r="I98" s="69" t="s">
        <v>28</v>
      </c>
      <c r="J98" s="68" t="s">
        <v>18</v>
      </c>
      <c r="K98" s="68" t="s">
        <v>19</v>
      </c>
      <c r="L98" s="53" t="s">
        <v>109</v>
      </c>
      <c r="M98" s="53" t="s">
        <v>110</v>
      </c>
      <c r="N98" s="53" t="s">
        <v>111</v>
      </c>
      <c r="O98" s="53" t="s">
        <v>112</v>
      </c>
      <c r="P98" s="70" t="s">
        <v>104</v>
      </c>
      <c r="Q98" s="70" t="s">
        <v>116</v>
      </c>
      <c r="R98" s="70" t="s">
        <v>115</v>
      </c>
      <c r="T98" s="81" t="s">
        <v>153</v>
      </c>
    </row>
    <row r="99" spans="1:20" ht="22.95" customHeight="1" x14ac:dyDescent="0.2">
      <c r="A99" s="6"/>
      <c r="B99" s="9"/>
      <c r="C99" s="72"/>
      <c r="D99" s="177"/>
      <c r="E99" s="177"/>
      <c r="F99" s="15"/>
      <c r="G99" s="7"/>
      <c r="H99" s="6"/>
      <c r="I99" s="6"/>
      <c r="J99" s="7" t="s">
        <v>1</v>
      </c>
      <c r="K99" s="8" t="s">
        <v>1</v>
      </c>
      <c r="L99" s="1"/>
      <c r="M99" s="1"/>
      <c r="N99" s="1"/>
      <c r="O99" s="20">
        <f>L99-(M99+N99)</f>
        <v>0</v>
      </c>
      <c r="P99" s="29" t="str">
        <f>IF(OR(G99="新規",G99="追加",G99=""),"OK",(IF(AND(H99="",I99=""),"NG","OK")))</f>
        <v>OK</v>
      </c>
      <c r="Q99" s="10" t="str">
        <f>IF(OR(G99="新規",G99="追加",G99=""),"OK",(IF(OR(AND(J99="",K99=""),AND(J99="",K99="□"),AND(J99="□",K99=""),AND(J99="□",K99="□")),"NG","OK")))</f>
        <v>OK</v>
      </c>
      <c r="R99" s="10" t="str">
        <f>IF(OR(AND(C99&lt;&gt;"",D99&lt;&gt;"",F99&lt;&gt;"",G99&lt;&gt;""),(C99="")),"OK","NG")</f>
        <v>OK</v>
      </c>
      <c r="T99" s="81" t="s">
        <v>161</v>
      </c>
    </row>
    <row r="100" spans="1:20" ht="22.95" customHeight="1" x14ac:dyDescent="0.2">
      <c r="A100" s="6"/>
      <c r="B100" s="9"/>
      <c r="C100" s="72"/>
      <c r="D100" s="177"/>
      <c r="E100" s="177"/>
      <c r="F100" s="15"/>
      <c r="G100" s="7"/>
      <c r="H100" s="6"/>
      <c r="I100" s="6"/>
      <c r="J100" s="7" t="s">
        <v>1</v>
      </c>
      <c r="K100" s="8" t="s">
        <v>1</v>
      </c>
      <c r="L100" s="1"/>
      <c r="M100" s="1"/>
      <c r="N100" s="1"/>
      <c r="O100" s="20">
        <f t="shared" ref="O100:O105" si="30">L100-(M100+N100)</f>
        <v>0</v>
      </c>
      <c r="P100" s="29" t="str">
        <f t="shared" ref="P100:P105" si="31">IF(OR(G100="新規",G100="追加",G100=""),"OK",(IF(AND(H100="",I100=""),"NG","OK")))</f>
        <v>OK</v>
      </c>
      <c r="Q100" s="10" t="str">
        <f t="shared" ref="Q100:Q105" si="32">IF(OR(G100="新規",G100="追加",G100=""),"OK",(IF(OR(AND(J100="",K100=""),AND(J100="",K100="□"),AND(J100="□",K100=""),AND(J100="□",K100="□")),"NG","OK")))</f>
        <v>OK</v>
      </c>
      <c r="R100" s="10" t="str">
        <f t="shared" ref="R100:R105" si="33">IF(OR(AND(C100&lt;&gt;"",D100&lt;&gt;"",F100&lt;&gt;"",G100&lt;&gt;""),(C100="")),"OK","NG")</f>
        <v>OK</v>
      </c>
      <c r="T100" s="81" t="s">
        <v>218</v>
      </c>
    </row>
    <row r="101" spans="1:20" ht="22.95" customHeight="1" x14ac:dyDescent="0.2">
      <c r="A101" s="6"/>
      <c r="B101" s="9"/>
      <c r="C101" s="72"/>
      <c r="D101" s="177"/>
      <c r="E101" s="177"/>
      <c r="F101" s="15"/>
      <c r="G101" s="7"/>
      <c r="H101" s="6"/>
      <c r="I101" s="6"/>
      <c r="J101" s="7" t="s">
        <v>1</v>
      </c>
      <c r="K101" s="8" t="s">
        <v>1</v>
      </c>
      <c r="L101" s="1"/>
      <c r="M101" s="1"/>
      <c r="N101" s="1"/>
      <c r="O101" s="20">
        <f t="shared" si="30"/>
        <v>0</v>
      </c>
      <c r="P101" s="29" t="str">
        <f t="shared" si="31"/>
        <v>OK</v>
      </c>
      <c r="Q101" s="10" t="str">
        <f t="shared" si="32"/>
        <v>OK</v>
      </c>
      <c r="R101" s="10" t="str">
        <f t="shared" si="33"/>
        <v>OK</v>
      </c>
      <c r="T101" s="81" t="s">
        <v>160</v>
      </c>
    </row>
    <row r="102" spans="1:20" ht="22.95" customHeight="1" x14ac:dyDescent="0.2">
      <c r="A102" s="6"/>
      <c r="B102" s="9"/>
      <c r="C102" s="72"/>
      <c r="D102" s="177"/>
      <c r="E102" s="177"/>
      <c r="F102" s="15"/>
      <c r="G102" s="7"/>
      <c r="H102" s="6"/>
      <c r="I102" s="6"/>
      <c r="J102" s="7" t="s">
        <v>1</v>
      </c>
      <c r="K102" s="8" t="s">
        <v>1</v>
      </c>
      <c r="L102" s="1"/>
      <c r="M102" s="1"/>
      <c r="N102" s="1"/>
      <c r="O102" s="20">
        <f t="shared" si="30"/>
        <v>0</v>
      </c>
      <c r="P102" s="29" t="str">
        <f t="shared" si="31"/>
        <v>OK</v>
      </c>
      <c r="Q102" s="10" t="str">
        <f t="shared" si="32"/>
        <v>OK</v>
      </c>
      <c r="R102" s="10" t="str">
        <f t="shared" si="33"/>
        <v>OK</v>
      </c>
      <c r="T102" s="81" t="s">
        <v>13</v>
      </c>
    </row>
    <row r="103" spans="1:20" ht="22.95" customHeight="1" x14ac:dyDescent="0.2">
      <c r="A103" s="6"/>
      <c r="B103" s="9"/>
      <c r="C103" s="72"/>
      <c r="D103" s="177"/>
      <c r="E103" s="177"/>
      <c r="F103" s="16"/>
      <c r="G103" s="7"/>
      <c r="H103" s="6"/>
      <c r="I103" s="6"/>
      <c r="J103" s="7" t="s">
        <v>1</v>
      </c>
      <c r="K103" s="8" t="s">
        <v>1</v>
      </c>
      <c r="L103" s="1"/>
      <c r="M103" s="1"/>
      <c r="N103" s="1"/>
      <c r="O103" s="20">
        <f t="shared" si="30"/>
        <v>0</v>
      </c>
      <c r="P103" s="29" t="str">
        <f t="shared" si="31"/>
        <v>OK</v>
      </c>
      <c r="Q103" s="10" t="str">
        <f>IF(OR(G103="新規",G103="追加",G103=""),"OK",(IF(OR(AND(J103="",K103=""),AND(J103="",K103="□"),AND(J103="□",K103=""),AND(J103="□",K103="□")),"NG","OK")))</f>
        <v>OK</v>
      </c>
      <c r="R103" s="10" t="str">
        <f t="shared" si="33"/>
        <v>OK</v>
      </c>
    </row>
    <row r="104" spans="1:20" ht="22.95" customHeight="1" x14ac:dyDescent="0.2">
      <c r="A104" s="6"/>
      <c r="B104" s="9"/>
      <c r="C104" s="72"/>
      <c r="D104" s="177"/>
      <c r="E104" s="177"/>
      <c r="F104" s="15"/>
      <c r="G104" s="7"/>
      <c r="H104" s="6"/>
      <c r="I104" s="6"/>
      <c r="J104" s="7" t="s">
        <v>1</v>
      </c>
      <c r="K104" s="8" t="s">
        <v>1</v>
      </c>
      <c r="L104" s="1"/>
      <c r="M104" s="1"/>
      <c r="N104" s="1"/>
      <c r="O104" s="20">
        <f t="shared" si="30"/>
        <v>0</v>
      </c>
      <c r="P104" s="29" t="str">
        <f t="shared" si="31"/>
        <v>OK</v>
      </c>
      <c r="Q104" s="10" t="str">
        <f t="shared" si="32"/>
        <v>OK</v>
      </c>
      <c r="R104" s="10" t="str">
        <f t="shared" si="33"/>
        <v>OK</v>
      </c>
    </row>
    <row r="105" spans="1:20" ht="22.5" customHeight="1" x14ac:dyDescent="0.2">
      <c r="A105" s="6"/>
      <c r="B105" s="9"/>
      <c r="C105" s="72"/>
      <c r="D105" s="177"/>
      <c r="E105" s="177"/>
      <c r="F105" s="15"/>
      <c r="G105" s="7"/>
      <c r="H105" s="6"/>
      <c r="I105" s="6"/>
      <c r="J105" s="7" t="s">
        <v>1</v>
      </c>
      <c r="K105" s="8" t="s">
        <v>1</v>
      </c>
      <c r="L105" s="1"/>
      <c r="M105" s="1"/>
      <c r="N105" s="1"/>
      <c r="O105" s="20">
        <f t="shared" si="30"/>
        <v>0</v>
      </c>
      <c r="P105" s="29" t="str">
        <f t="shared" si="31"/>
        <v>OK</v>
      </c>
      <c r="Q105" s="10" t="str">
        <f t="shared" si="32"/>
        <v>OK</v>
      </c>
      <c r="R105" s="10" t="str">
        <f t="shared" si="33"/>
        <v>OK</v>
      </c>
    </row>
    <row r="106" spans="1:20" ht="22.5" customHeight="1" x14ac:dyDescent="0.2">
      <c r="A106" s="12"/>
      <c r="B106" s="13"/>
      <c r="C106" s="14"/>
      <c r="D106" s="13"/>
      <c r="E106" s="14"/>
      <c r="F106" s="14"/>
      <c r="G106" s="13"/>
      <c r="H106" s="13"/>
      <c r="I106" s="12"/>
      <c r="J106" s="12"/>
      <c r="K106" s="68" t="s">
        <v>137</v>
      </c>
      <c r="L106" s="27">
        <f>SUM(L99:L105)</f>
        <v>0</v>
      </c>
      <c r="M106" s="27">
        <f t="shared" ref="M106:N106" si="34">SUM(M99:M105)</f>
        <v>0</v>
      </c>
      <c r="N106" s="27">
        <f t="shared" si="34"/>
        <v>0</v>
      </c>
      <c r="O106" s="27">
        <f>L106-(M106+N106)</f>
        <v>0</v>
      </c>
      <c r="P106" s="76"/>
      <c r="Q106" s="77"/>
      <c r="R106" s="77"/>
    </row>
    <row r="107" spans="1:20" ht="22.5" customHeight="1" x14ac:dyDescent="0.2">
      <c r="A107" s="48" t="s">
        <v>136</v>
      </c>
      <c r="B107" s="13"/>
      <c r="C107" s="14"/>
      <c r="D107" s="13"/>
      <c r="E107" s="14"/>
      <c r="F107" s="14"/>
      <c r="G107" s="13"/>
      <c r="H107" s="13"/>
      <c r="I107" s="12"/>
      <c r="J107" s="12"/>
      <c r="K107" s="12"/>
      <c r="L107" s="12"/>
      <c r="M107" s="12"/>
      <c r="N107" s="12"/>
      <c r="O107" s="12"/>
      <c r="P107" s="76"/>
      <c r="Q107" s="77"/>
      <c r="R107" s="77"/>
    </row>
    <row r="108" spans="1:20" ht="22.5" customHeight="1" x14ac:dyDescent="0.2">
      <c r="A108" s="187" t="s">
        <v>217</v>
      </c>
      <c r="B108" s="185" t="s">
        <v>67</v>
      </c>
      <c r="C108" s="175" t="s">
        <v>286</v>
      </c>
      <c r="D108" s="175"/>
      <c r="E108" s="175"/>
      <c r="F108" s="175"/>
      <c r="G108" s="185" t="s">
        <v>38</v>
      </c>
      <c r="H108" s="169" t="s">
        <v>47</v>
      </c>
      <c r="I108" s="170"/>
      <c r="J108" s="170"/>
      <c r="K108" s="171"/>
      <c r="L108" s="169" t="s">
        <v>216</v>
      </c>
      <c r="M108" s="170"/>
      <c r="N108" s="170"/>
      <c r="O108" s="171"/>
      <c r="P108" s="48" t="s">
        <v>96</v>
      </c>
      <c r="Q108" s="48" t="s">
        <v>96</v>
      </c>
      <c r="R108" s="61"/>
    </row>
    <row r="109" spans="1:20" ht="22.5" customHeight="1" x14ac:dyDescent="0.2">
      <c r="A109" s="186"/>
      <c r="B109" s="186"/>
      <c r="C109" s="68" t="s">
        <v>215</v>
      </c>
      <c r="D109" s="175" t="s">
        <v>120</v>
      </c>
      <c r="E109" s="175"/>
      <c r="F109" s="68" t="s">
        <v>15</v>
      </c>
      <c r="G109" s="186"/>
      <c r="H109" s="69" t="s">
        <v>29</v>
      </c>
      <c r="I109" s="69" t="s">
        <v>28</v>
      </c>
      <c r="J109" s="68" t="s">
        <v>18</v>
      </c>
      <c r="K109" s="68" t="s">
        <v>19</v>
      </c>
      <c r="L109" s="53" t="s">
        <v>109</v>
      </c>
      <c r="M109" s="53" t="s">
        <v>110</v>
      </c>
      <c r="N109" s="53" t="s">
        <v>111</v>
      </c>
      <c r="O109" s="53" t="s">
        <v>112</v>
      </c>
      <c r="P109" s="70" t="s">
        <v>104</v>
      </c>
      <c r="Q109" s="70" t="s">
        <v>116</v>
      </c>
      <c r="R109" s="70" t="s">
        <v>115</v>
      </c>
      <c r="T109" s="81" t="s">
        <v>153</v>
      </c>
    </row>
    <row r="110" spans="1:20" ht="22.5" customHeight="1" x14ac:dyDescent="0.2">
      <c r="A110" s="6"/>
      <c r="B110" s="9"/>
      <c r="C110" s="72"/>
      <c r="D110" s="177"/>
      <c r="E110" s="177"/>
      <c r="F110" s="15"/>
      <c r="G110" s="7"/>
      <c r="H110" s="6"/>
      <c r="I110" s="6"/>
      <c r="J110" s="7" t="s">
        <v>1</v>
      </c>
      <c r="K110" s="8" t="s">
        <v>1</v>
      </c>
      <c r="L110" s="1"/>
      <c r="M110" s="1"/>
      <c r="N110" s="1"/>
      <c r="O110" s="20">
        <f>L110-(M110+N110)</f>
        <v>0</v>
      </c>
      <c r="P110" s="29" t="str">
        <f>IF(OR(G110="新規",G110="追加",G110=""),"OK",(IF(AND(H110="",I110=""),"NG","OK")))</f>
        <v>OK</v>
      </c>
      <c r="Q110" s="10" t="str">
        <f>IF(OR(G110="新規",G110="追加",G110=""),"OK",(IF(OR(AND(J110="",K110=""),AND(J110="",K110="□"),AND(J110="□",K110=""),AND(J110="□",K110="□")),"NG","OK")))</f>
        <v>OK</v>
      </c>
      <c r="R110" s="10" t="str">
        <f>IF(OR(AND(C110&lt;&gt;"",D110&lt;&gt;"",F110&lt;&gt;"",G110&lt;&gt;""),(C110="")),"OK","NG")</f>
        <v>OK</v>
      </c>
      <c r="T110" s="81" t="s">
        <v>164</v>
      </c>
    </row>
    <row r="111" spans="1:20" ht="22.5" customHeight="1" x14ac:dyDescent="0.2">
      <c r="A111" s="6"/>
      <c r="B111" s="9"/>
      <c r="C111" s="72"/>
      <c r="D111" s="177"/>
      <c r="E111" s="177"/>
      <c r="F111" s="15"/>
      <c r="G111" s="7"/>
      <c r="H111" s="6"/>
      <c r="I111" s="6"/>
      <c r="J111" s="7" t="s">
        <v>1</v>
      </c>
      <c r="K111" s="8" t="s">
        <v>1</v>
      </c>
      <c r="L111" s="1"/>
      <c r="M111" s="1"/>
      <c r="N111" s="1"/>
      <c r="O111" s="20">
        <f t="shared" ref="O111:O116" si="35">L111-(M111+N111)</f>
        <v>0</v>
      </c>
      <c r="P111" s="29" t="str">
        <f t="shared" ref="P111:P116" si="36">IF(OR(G111="新規",G111="追加",G111=""),"OK",(IF(AND(H111="",I111=""),"NG","OK")))</f>
        <v>OK</v>
      </c>
      <c r="Q111" s="10" t="str">
        <f t="shared" ref="Q111:Q116" si="37">IF(OR(G111="新規",G111="追加",G111=""),"OK",(IF(OR(AND(J111="",K111=""),AND(J111="",K111="□"),AND(J111="□",K111=""),AND(J111="□",K111="□")),"NG","OK")))</f>
        <v>OK</v>
      </c>
      <c r="R111" s="10" t="str">
        <f t="shared" ref="R111:R115" si="38">IF(OR(AND(C111&lt;&gt;"",D111&lt;&gt;"",F111&lt;&gt;"",G111&lt;&gt;""),(C111="")),"OK","NG")</f>
        <v>OK</v>
      </c>
      <c r="T111" s="81" t="s">
        <v>13</v>
      </c>
    </row>
    <row r="112" spans="1:20" ht="22.5" customHeight="1" x14ac:dyDescent="0.2">
      <c r="A112" s="6"/>
      <c r="B112" s="9"/>
      <c r="C112" s="72"/>
      <c r="D112" s="177"/>
      <c r="E112" s="177"/>
      <c r="F112" s="15"/>
      <c r="G112" s="7"/>
      <c r="H112" s="6"/>
      <c r="I112" s="6"/>
      <c r="J112" s="7" t="s">
        <v>1</v>
      </c>
      <c r="K112" s="8" t="s">
        <v>1</v>
      </c>
      <c r="L112" s="1"/>
      <c r="M112" s="1"/>
      <c r="N112" s="1"/>
      <c r="O112" s="20">
        <f t="shared" si="35"/>
        <v>0</v>
      </c>
      <c r="P112" s="29" t="str">
        <f t="shared" si="36"/>
        <v>OK</v>
      </c>
      <c r="Q112" s="10" t="str">
        <f t="shared" si="37"/>
        <v>OK</v>
      </c>
      <c r="R112" s="10" t="str">
        <f t="shared" si="38"/>
        <v>OK</v>
      </c>
    </row>
    <row r="113" spans="1:23" ht="22.5" customHeight="1" x14ac:dyDescent="0.2">
      <c r="A113" s="6"/>
      <c r="B113" s="9"/>
      <c r="C113" s="72"/>
      <c r="D113" s="177"/>
      <c r="E113" s="177"/>
      <c r="F113" s="15"/>
      <c r="G113" s="7"/>
      <c r="H113" s="6"/>
      <c r="I113" s="6"/>
      <c r="J113" s="7" t="s">
        <v>1</v>
      </c>
      <c r="K113" s="8" t="s">
        <v>1</v>
      </c>
      <c r="L113" s="1"/>
      <c r="M113" s="1"/>
      <c r="N113" s="1"/>
      <c r="O113" s="20">
        <f t="shared" si="35"/>
        <v>0</v>
      </c>
      <c r="P113" s="29" t="str">
        <f t="shared" si="36"/>
        <v>OK</v>
      </c>
      <c r="Q113" s="10" t="str">
        <f t="shared" si="37"/>
        <v>OK</v>
      </c>
      <c r="R113" s="10" t="str">
        <f t="shared" si="38"/>
        <v>OK</v>
      </c>
    </row>
    <row r="114" spans="1:23" ht="22.5" customHeight="1" x14ac:dyDescent="0.2">
      <c r="A114" s="6"/>
      <c r="B114" s="9"/>
      <c r="C114" s="72"/>
      <c r="D114" s="177"/>
      <c r="E114" s="177"/>
      <c r="F114" s="16"/>
      <c r="G114" s="7"/>
      <c r="H114" s="6"/>
      <c r="I114" s="6"/>
      <c r="J114" s="7" t="s">
        <v>1</v>
      </c>
      <c r="K114" s="8" t="s">
        <v>1</v>
      </c>
      <c r="L114" s="1"/>
      <c r="M114" s="1"/>
      <c r="N114" s="1"/>
      <c r="O114" s="20">
        <f t="shared" si="35"/>
        <v>0</v>
      </c>
      <c r="P114" s="29" t="str">
        <f t="shared" si="36"/>
        <v>OK</v>
      </c>
      <c r="Q114" s="10" t="str">
        <f t="shared" si="37"/>
        <v>OK</v>
      </c>
      <c r="R114" s="10" t="str">
        <f t="shared" si="38"/>
        <v>OK</v>
      </c>
    </row>
    <row r="115" spans="1:23" ht="22.5" customHeight="1" x14ac:dyDescent="0.2">
      <c r="A115" s="6"/>
      <c r="B115" s="9"/>
      <c r="C115" s="72"/>
      <c r="D115" s="177"/>
      <c r="E115" s="177"/>
      <c r="F115" s="15"/>
      <c r="G115" s="7"/>
      <c r="H115" s="6"/>
      <c r="I115" s="6"/>
      <c r="J115" s="7" t="s">
        <v>1</v>
      </c>
      <c r="K115" s="8" t="s">
        <v>1</v>
      </c>
      <c r="L115" s="1"/>
      <c r="M115" s="1"/>
      <c r="N115" s="1"/>
      <c r="O115" s="20">
        <f t="shared" si="35"/>
        <v>0</v>
      </c>
      <c r="P115" s="29" t="str">
        <f t="shared" si="36"/>
        <v>OK</v>
      </c>
      <c r="Q115" s="10" t="str">
        <f t="shared" si="37"/>
        <v>OK</v>
      </c>
      <c r="R115" s="10" t="str">
        <f t="shared" si="38"/>
        <v>OK</v>
      </c>
    </row>
    <row r="116" spans="1:23" ht="22.5" customHeight="1" x14ac:dyDescent="0.2">
      <c r="A116" s="6"/>
      <c r="B116" s="9"/>
      <c r="C116" s="72"/>
      <c r="D116" s="177"/>
      <c r="E116" s="177"/>
      <c r="F116" s="15"/>
      <c r="G116" s="7"/>
      <c r="H116" s="6"/>
      <c r="I116" s="6"/>
      <c r="J116" s="7" t="s">
        <v>1</v>
      </c>
      <c r="K116" s="8" t="s">
        <v>1</v>
      </c>
      <c r="L116" s="1"/>
      <c r="M116" s="1"/>
      <c r="N116" s="1"/>
      <c r="O116" s="20">
        <f t="shared" si="35"/>
        <v>0</v>
      </c>
      <c r="P116" s="29" t="str">
        <f t="shared" si="36"/>
        <v>OK</v>
      </c>
      <c r="Q116" s="10" t="str">
        <f t="shared" si="37"/>
        <v>OK</v>
      </c>
      <c r="R116" s="10" t="str">
        <f>IF(OR(AND(C116&lt;&gt;"",D116&lt;&gt;"",F116&lt;&gt;"",G116&lt;&gt;""),(C116="")),"OK","NG")</f>
        <v>OK</v>
      </c>
    </row>
    <row r="117" spans="1:23" ht="22.5" customHeight="1" x14ac:dyDescent="0.2">
      <c r="A117" s="12"/>
      <c r="B117" s="13"/>
      <c r="C117" s="14"/>
      <c r="D117" s="13"/>
      <c r="E117" s="14"/>
      <c r="F117" s="14"/>
      <c r="G117" s="13"/>
      <c r="H117" s="13"/>
      <c r="I117" s="12"/>
      <c r="J117" s="12"/>
      <c r="K117" s="68" t="s">
        <v>137</v>
      </c>
      <c r="L117" s="27">
        <f>SUM(L110:L116)</f>
        <v>0</v>
      </c>
      <c r="M117" s="27">
        <f t="shared" ref="M117:N117" si="39">SUM(M110:M116)</f>
        <v>0</v>
      </c>
      <c r="N117" s="27">
        <f t="shared" si="39"/>
        <v>0</v>
      </c>
      <c r="O117" s="27">
        <f>L117-(M117+N117)</f>
        <v>0</v>
      </c>
      <c r="P117" s="76"/>
      <c r="Q117" s="77"/>
      <c r="R117" s="77"/>
    </row>
    <row r="118" spans="1:23" ht="13.2" x14ac:dyDescent="0.2">
      <c r="F118" s="85"/>
    </row>
    <row r="119" spans="1:23" s="61" customFormat="1" ht="13.2" x14ac:dyDescent="0.2">
      <c r="A119" s="167" t="s">
        <v>139</v>
      </c>
      <c r="B119" s="168"/>
      <c r="C119" s="53" t="s">
        <v>138</v>
      </c>
      <c r="D119" s="53" t="s">
        <v>110</v>
      </c>
      <c r="E119" s="53" t="s">
        <v>111</v>
      </c>
      <c r="F119" s="53" t="s">
        <v>112</v>
      </c>
      <c r="G119" s="53" t="s">
        <v>165</v>
      </c>
      <c r="H119" s="167" t="s">
        <v>17</v>
      </c>
      <c r="I119" s="184"/>
      <c r="J119" s="155" t="s">
        <v>208</v>
      </c>
      <c r="K119" s="155"/>
      <c r="L119" s="155"/>
      <c r="M119" s="155"/>
      <c r="P119" s="87" t="s">
        <v>198</v>
      </c>
      <c r="Q119" s="88" t="s">
        <v>70</v>
      </c>
      <c r="R119" s="88" t="s">
        <v>84</v>
      </c>
    </row>
    <row r="120" spans="1:23" ht="22.5" customHeight="1" x14ac:dyDescent="0.2">
      <c r="A120" s="178" t="s">
        <v>237</v>
      </c>
      <c r="B120" s="179"/>
      <c r="C120" s="100">
        <f>L40</f>
        <v>0</v>
      </c>
      <c r="D120" s="100">
        <f t="shared" ref="D120:F120" si="40">M40</f>
        <v>0</v>
      </c>
      <c r="E120" s="100">
        <f t="shared" si="40"/>
        <v>0</v>
      </c>
      <c r="F120" s="100">
        <f t="shared" si="40"/>
        <v>0</v>
      </c>
      <c r="G120" s="188">
        <f>SUM(D120:D122)</f>
        <v>0</v>
      </c>
      <c r="H120" s="182"/>
      <c r="I120" s="183"/>
      <c r="J120" s="176" t="s">
        <v>209</v>
      </c>
      <c r="K120" s="176"/>
      <c r="L120" s="176"/>
      <c r="M120" s="176"/>
      <c r="N120" s="89"/>
      <c r="O120" s="89"/>
      <c r="P120" s="29" t="str">
        <f>IF(G120&lt;=2500000,"OK","NG")</f>
        <v>OK</v>
      </c>
      <c r="Q120" s="10" t="str">
        <f t="shared" ref="Q120:Q126" si="41">IF(D120&lt;=C120/2,"OK","NG")</f>
        <v>OK</v>
      </c>
      <c r="R120" s="10" t="str">
        <f t="shared" ref="R120:R126" si="42">IF(C120=D120+E120+F120,"OK","NG")</f>
        <v>OK</v>
      </c>
      <c r="S120" s="90"/>
      <c r="T120" s="70"/>
      <c r="U120" s="70"/>
      <c r="V120" s="70"/>
      <c r="W120" s="70"/>
    </row>
    <row r="121" spans="1:23" ht="22.5" customHeight="1" x14ac:dyDescent="0.2">
      <c r="A121" s="180" t="s">
        <v>238</v>
      </c>
      <c r="B121" s="181"/>
      <c r="C121" s="100">
        <f>L51</f>
        <v>0</v>
      </c>
      <c r="D121" s="100">
        <f t="shared" ref="D121:F121" si="43">M51</f>
        <v>0</v>
      </c>
      <c r="E121" s="100">
        <f t="shared" si="43"/>
        <v>0</v>
      </c>
      <c r="F121" s="100">
        <f t="shared" si="43"/>
        <v>0</v>
      </c>
      <c r="G121" s="189"/>
      <c r="H121" s="182"/>
      <c r="I121" s="183"/>
      <c r="J121" s="176"/>
      <c r="K121" s="176"/>
      <c r="L121" s="176"/>
      <c r="M121" s="176"/>
      <c r="N121" s="89"/>
      <c r="O121" s="89"/>
      <c r="P121" s="73" t="s">
        <v>152</v>
      </c>
      <c r="Q121" s="10" t="str">
        <f t="shared" si="41"/>
        <v>OK</v>
      </c>
      <c r="R121" s="10" t="str">
        <f t="shared" si="42"/>
        <v>OK</v>
      </c>
      <c r="S121" s="36"/>
    </row>
    <row r="122" spans="1:23" ht="22.5" customHeight="1" x14ac:dyDescent="0.2">
      <c r="A122" s="180" t="s">
        <v>239</v>
      </c>
      <c r="B122" s="181"/>
      <c r="C122" s="100">
        <f>L62</f>
        <v>0</v>
      </c>
      <c r="D122" s="100">
        <f t="shared" ref="D122:F122" si="44">M62</f>
        <v>0</v>
      </c>
      <c r="E122" s="100">
        <f t="shared" si="44"/>
        <v>0</v>
      </c>
      <c r="F122" s="100">
        <f t="shared" si="44"/>
        <v>0</v>
      </c>
      <c r="G122" s="190"/>
      <c r="H122" s="32"/>
      <c r="I122" s="33"/>
      <c r="J122" s="176"/>
      <c r="K122" s="176"/>
      <c r="L122" s="176"/>
      <c r="M122" s="176"/>
      <c r="N122" s="89"/>
      <c r="O122" s="89"/>
      <c r="P122" s="73" t="s">
        <v>152</v>
      </c>
      <c r="Q122" s="10" t="str">
        <f t="shared" si="41"/>
        <v>OK</v>
      </c>
      <c r="R122" s="10" t="str">
        <f t="shared" si="42"/>
        <v>OK</v>
      </c>
      <c r="S122" s="36"/>
    </row>
    <row r="123" spans="1:23" ht="22.5" customHeight="1" x14ac:dyDescent="0.2">
      <c r="A123" s="180" t="s">
        <v>240</v>
      </c>
      <c r="B123" s="181"/>
      <c r="C123" s="100">
        <f>L73</f>
        <v>0</v>
      </c>
      <c r="D123" s="100">
        <f t="shared" ref="D123:F123" si="45">M73</f>
        <v>0</v>
      </c>
      <c r="E123" s="100">
        <f t="shared" si="45"/>
        <v>0</v>
      </c>
      <c r="F123" s="100">
        <f t="shared" si="45"/>
        <v>0</v>
      </c>
      <c r="G123" s="100">
        <f>D123</f>
        <v>0</v>
      </c>
      <c r="H123" s="32"/>
      <c r="I123" s="33"/>
      <c r="J123" s="175" t="s">
        <v>210</v>
      </c>
      <c r="K123" s="175"/>
      <c r="L123" s="175"/>
      <c r="M123" s="175"/>
      <c r="N123" s="89"/>
      <c r="O123" s="89"/>
      <c r="P123" s="29" t="str">
        <f>IF(G123&lt;=2500000,"OK","NG")</f>
        <v>OK</v>
      </c>
      <c r="Q123" s="10" t="str">
        <f t="shared" si="41"/>
        <v>OK</v>
      </c>
      <c r="R123" s="10" t="str">
        <f t="shared" si="42"/>
        <v>OK</v>
      </c>
      <c r="S123" s="36"/>
    </row>
    <row r="124" spans="1:23" ht="22.5" customHeight="1" x14ac:dyDescent="0.2">
      <c r="A124" s="180" t="s">
        <v>131</v>
      </c>
      <c r="B124" s="181"/>
      <c r="C124" s="100">
        <f>L84</f>
        <v>0</v>
      </c>
      <c r="D124" s="100">
        <f t="shared" ref="D124:F124" si="46">M84</f>
        <v>0</v>
      </c>
      <c r="E124" s="100">
        <f t="shared" si="46"/>
        <v>0</v>
      </c>
      <c r="F124" s="100">
        <f t="shared" si="46"/>
        <v>0</v>
      </c>
      <c r="G124" s="100">
        <f>D124</f>
        <v>0</v>
      </c>
      <c r="H124" s="32"/>
      <c r="I124" s="33"/>
      <c r="J124" s="175" t="s">
        <v>211</v>
      </c>
      <c r="K124" s="175"/>
      <c r="L124" s="175"/>
      <c r="M124" s="175"/>
      <c r="N124" s="89"/>
      <c r="O124" s="89"/>
      <c r="P124" s="29" t="str">
        <f>IF(G124&lt;=5000000,"OK","NG")</f>
        <v>OK</v>
      </c>
      <c r="Q124" s="10" t="str">
        <f t="shared" si="41"/>
        <v>OK</v>
      </c>
      <c r="R124" s="10" t="str">
        <f t="shared" si="42"/>
        <v>OK</v>
      </c>
      <c r="S124" s="36"/>
    </row>
    <row r="125" spans="1:23" ht="22.5" customHeight="1" x14ac:dyDescent="0.2">
      <c r="A125" s="180" t="s">
        <v>241</v>
      </c>
      <c r="B125" s="181"/>
      <c r="C125" s="100">
        <f>L95</f>
        <v>0</v>
      </c>
      <c r="D125" s="100">
        <f t="shared" ref="D125:F125" si="47">M95</f>
        <v>0</v>
      </c>
      <c r="E125" s="100">
        <f t="shared" si="47"/>
        <v>0</v>
      </c>
      <c r="F125" s="100">
        <f t="shared" si="47"/>
        <v>0</v>
      </c>
      <c r="G125" s="208">
        <f>SUM(D125:D126)</f>
        <v>0</v>
      </c>
      <c r="H125" s="32"/>
      <c r="I125" s="33"/>
      <c r="J125" s="176" t="s">
        <v>212</v>
      </c>
      <c r="K125" s="176"/>
      <c r="L125" s="176"/>
      <c r="M125" s="176"/>
      <c r="N125" s="89"/>
      <c r="O125" s="89"/>
      <c r="P125" s="29" t="str">
        <f>IF(G125&lt;=2500000,"OK","NG")</f>
        <v>OK</v>
      </c>
      <c r="Q125" s="10" t="str">
        <f t="shared" si="41"/>
        <v>OK</v>
      </c>
      <c r="R125" s="10" t="str">
        <f t="shared" si="42"/>
        <v>OK</v>
      </c>
      <c r="S125" s="36"/>
    </row>
    <row r="126" spans="1:23" ht="22.5" customHeight="1" x14ac:dyDescent="0.2">
      <c r="A126" s="180" t="s">
        <v>242</v>
      </c>
      <c r="B126" s="181"/>
      <c r="C126" s="100">
        <f>L106</f>
        <v>0</v>
      </c>
      <c r="D126" s="100">
        <f t="shared" ref="D126:F126" si="48">M106</f>
        <v>0</v>
      </c>
      <c r="E126" s="100">
        <f t="shared" si="48"/>
        <v>0</v>
      </c>
      <c r="F126" s="100">
        <f t="shared" si="48"/>
        <v>0</v>
      </c>
      <c r="G126" s="209"/>
      <c r="H126" s="32"/>
      <c r="I126" s="33"/>
      <c r="J126" s="176"/>
      <c r="K126" s="176"/>
      <c r="L126" s="176"/>
      <c r="M126" s="176"/>
      <c r="N126" s="89"/>
      <c r="O126" s="89"/>
      <c r="P126" s="73" t="s">
        <v>152</v>
      </c>
      <c r="Q126" s="10" t="str">
        <f t="shared" si="41"/>
        <v>OK</v>
      </c>
      <c r="R126" s="10" t="str">
        <f t="shared" si="42"/>
        <v>OK</v>
      </c>
      <c r="S126" s="36"/>
    </row>
    <row r="127" spans="1:23" ht="22.5" customHeight="1" x14ac:dyDescent="0.2">
      <c r="A127" s="180" t="s">
        <v>135</v>
      </c>
      <c r="B127" s="181"/>
      <c r="C127" s="100">
        <f>L117</f>
        <v>0</v>
      </c>
      <c r="D127" s="100">
        <f t="shared" ref="D127:F127" si="49">M117</f>
        <v>0</v>
      </c>
      <c r="E127" s="100">
        <f t="shared" si="49"/>
        <v>0</v>
      </c>
      <c r="F127" s="100">
        <f t="shared" si="49"/>
        <v>0</v>
      </c>
      <c r="G127" s="100">
        <f>D127</f>
        <v>0</v>
      </c>
      <c r="H127" s="182"/>
      <c r="I127" s="183"/>
      <c r="J127" s="175" t="s">
        <v>287</v>
      </c>
      <c r="K127" s="175"/>
      <c r="L127" s="175"/>
      <c r="M127" s="175"/>
      <c r="N127" s="89"/>
      <c r="O127" s="89"/>
      <c r="P127" s="29" t="str">
        <f>IF(G127&lt;=2500000,"OK","NG")</f>
        <v>OK</v>
      </c>
      <c r="Q127" s="10" t="str">
        <f>IF(D127&lt;=C127/2,"OK","NG")</f>
        <v>OK</v>
      </c>
      <c r="R127" s="10" t="str">
        <f>IF(C127=D127+E127+F127,"OK","NG")</f>
        <v>OK</v>
      </c>
      <c r="S127" s="36"/>
    </row>
    <row r="128" spans="1:23" ht="22.5" customHeight="1" x14ac:dyDescent="0.2">
      <c r="A128" s="199" t="s">
        <v>14</v>
      </c>
      <c r="B128" s="200"/>
      <c r="C128" s="100">
        <f>SUM(C120:C127)</f>
        <v>0</v>
      </c>
      <c r="D128" s="100">
        <f>SUM(D120:D127)</f>
        <v>0</v>
      </c>
      <c r="E128" s="100">
        <f t="shared" ref="E128:F128" si="50">SUM(E120:E127)</f>
        <v>0</v>
      </c>
      <c r="F128" s="100">
        <f t="shared" si="50"/>
        <v>0</v>
      </c>
      <c r="G128" s="100">
        <f>D128</f>
        <v>0</v>
      </c>
      <c r="H128" s="182"/>
      <c r="I128" s="183"/>
      <c r="J128" s="202" t="s">
        <v>213</v>
      </c>
      <c r="K128" s="202"/>
      <c r="L128" s="202"/>
      <c r="M128" s="202"/>
      <c r="N128" s="89"/>
      <c r="P128" s="29" t="str">
        <f>IF(OR(C128=0,AND(G128&gt;=150000,G128&lt;=10000000)),"OK","NG")</f>
        <v>OK</v>
      </c>
      <c r="Q128" s="10" t="str">
        <f>IF(D128&lt;=C128/2,"OK","NG")</f>
        <v>OK</v>
      </c>
      <c r="R128" s="10" t="str">
        <f>IF(C128=D128+E128+F128,"OK","NG")</f>
        <v>OK</v>
      </c>
    </row>
    <row r="129" spans="1:16" ht="13.2" x14ac:dyDescent="0.2"/>
    <row r="130" spans="1:16" ht="22.5" customHeight="1" x14ac:dyDescent="0.2">
      <c r="A130" s="48" t="s">
        <v>196</v>
      </c>
    </row>
    <row r="131" spans="1:16" ht="15" customHeight="1" x14ac:dyDescent="0.2">
      <c r="A131" s="164" t="s">
        <v>205</v>
      </c>
      <c r="B131" s="164"/>
      <c r="C131" s="164"/>
      <c r="D131" s="164"/>
      <c r="E131" s="164"/>
      <c r="F131" s="164"/>
      <c r="G131" s="164"/>
      <c r="H131" s="164"/>
      <c r="I131" s="164"/>
      <c r="J131" s="164"/>
      <c r="K131" s="50" t="s">
        <v>82</v>
      </c>
      <c r="P131" s="49" t="s">
        <v>55</v>
      </c>
    </row>
    <row r="132" spans="1:16" ht="15" customHeight="1" x14ac:dyDescent="0.2">
      <c r="A132" s="201" t="s">
        <v>204</v>
      </c>
      <c r="B132" s="201"/>
      <c r="C132" s="201"/>
      <c r="D132" s="201"/>
      <c r="E132" s="201"/>
      <c r="F132" s="201"/>
      <c r="G132" s="201"/>
      <c r="H132" s="201"/>
      <c r="I132" s="201"/>
      <c r="J132" s="201"/>
      <c r="K132" s="56" t="s">
        <v>166</v>
      </c>
      <c r="P132" s="49" t="s">
        <v>167</v>
      </c>
    </row>
    <row r="133" spans="1:16" ht="15" customHeight="1" x14ac:dyDescent="0.2">
      <c r="A133" s="201" t="s">
        <v>199</v>
      </c>
      <c r="B133" s="201"/>
      <c r="C133" s="201"/>
      <c r="D133" s="201"/>
      <c r="E133" s="201"/>
      <c r="F133" s="201"/>
      <c r="G133" s="201"/>
      <c r="H133" s="201"/>
      <c r="I133" s="201"/>
      <c r="J133" s="201"/>
      <c r="K133" s="56" t="s">
        <v>166</v>
      </c>
    </row>
    <row r="134" spans="1:16" ht="15" customHeight="1" x14ac:dyDescent="0.2">
      <c r="A134" s="201" t="s">
        <v>200</v>
      </c>
      <c r="B134" s="201"/>
      <c r="C134" s="201"/>
      <c r="D134" s="201"/>
      <c r="E134" s="201"/>
      <c r="F134" s="201"/>
      <c r="G134" s="201"/>
      <c r="H134" s="201"/>
      <c r="I134" s="201"/>
      <c r="J134" s="201"/>
      <c r="K134" s="56" t="s">
        <v>166</v>
      </c>
    </row>
    <row r="135" spans="1:16" ht="15" customHeight="1" x14ac:dyDescent="0.2">
      <c r="A135" s="201" t="s">
        <v>201</v>
      </c>
      <c r="B135" s="201"/>
      <c r="C135" s="201"/>
      <c r="D135" s="201"/>
      <c r="E135" s="201"/>
      <c r="F135" s="201"/>
      <c r="G135" s="201"/>
      <c r="H135" s="201"/>
      <c r="I135" s="201"/>
      <c r="J135" s="201"/>
      <c r="K135" s="56" t="s">
        <v>166</v>
      </c>
    </row>
    <row r="136" spans="1:16" ht="15" customHeight="1" x14ac:dyDescent="0.2">
      <c r="A136" s="201" t="s">
        <v>289</v>
      </c>
      <c r="B136" s="201"/>
      <c r="C136" s="201"/>
      <c r="D136" s="201"/>
      <c r="E136" s="201"/>
      <c r="F136" s="201"/>
      <c r="G136" s="201"/>
      <c r="H136" s="201"/>
      <c r="I136" s="201"/>
      <c r="J136" s="201"/>
      <c r="K136" s="56" t="s">
        <v>166</v>
      </c>
    </row>
    <row r="137" spans="1:16" ht="15" customHeight="1" x14ac:dyDescent="0.2">
      <c r="A137" s="201" t="s">
        <v>202</v>
      </c>
      <c r="B137" s="201"/>
      <c r="C137" s="201"/>
      <c r="D137" s="201"/>
      <c r="E137" s="201"/>
      <c r="F137" s="201"/>
      <c r="G137" s="201"/>
      <c r="H137" s="201"/>
      <c r="I137" s="201"/>
      <c r="J137" s="201"/>
      <c r="K137" s="56" t="s">
        <v>166</v>
      </c>
    </row>
    <row r="138" spans="1:16" ht="15" customHeight="1" x14ac:dyDescent="0.2">
      <c r="A138" s="201" t="s">
        <v>203</v>
      </c>
      <c r="B138" s="201"/>
      <c r="C138" s="201"/>
      <c r="D138" s="201"/>
      <c r="E138" s="201"/>
      <c r="F138" s="201"/>
      <c r="G138" s="201"/>
      <c r="H138" s="201"/>
      <c r="I138" s="201"/>
      <c r="J138" s="201"/>
      <c r="K138" s="56" t="s">
        <v>166</v>
      </c>
    </row>
    <row r="139" spans="1:16" ht="15" customHeight="1" x14ac:dyDescent="0.2">
      <c r="A139" s="17"/>
      <c r="B139" s="17"/>
      <c r="C139" s="17"/>
      <c r="D139" s="17"/>
      <c r="E139" s="17"/>
      <c r="J139" s="93" t="s">
        <v>141</v>
      </c>
      <c r="K139" s="99">
        <f>COUNTIF(K132:K138,"☑")</f>
        <v>0</v>
      </c>
    </row>
    <row r="140" spans="1:16" ht="15" customHeight="1" x14ac:dyDescent="0.2">
      <c r="A140" s="17"/>
      <c r="B140" s="17"/>
      <c r="C140" s="17"/>
      <c r="D140" s="17"/>
      <c r="E140" s="17"/>
      <c r="H140" s="17"/>
    </row>
    <row r="141" spans="1:16" ht="15" customHeight="1" x14ac:dyDescent="0.2">
      <c r="A141" s="48" t="s">
        <v>206</v>
      </c>
    </row>
    <row r="142" spans="1:16" ht="15" customHeight="1" x14ac:dyDescent="0.2">
      <c r="A142" s="205" t="s">
        <v>57</v>
      </c>
      <c r="B142" s="205"/>
      <c r="C142" s="205"/>
      <c r="D142" s="205"/>
      <c r="E142" s="205"/>
      <c r="F142" s="205"/>
      <c r="G142" s="205"/>
      <c r="H142" s="205"/>
      <c r="I142" s="205"/>
      <c r="J142" s="205"/>
      <c r="K142" s="205"/>
      <c r="P142" s="95" t="s">
        <v>80</v>
      </c>
    </row>
    <row r="143" spans="1:16" ht="15" customHeight="1" x14ac:dyDescent="0.2">
      <c r="A143" s="50" t="s">
        <v>2</v>
      </c>
      <c r="B143" s="165" t="s">
        <v>3</v>
      </c>
      <c r="C143" s="206"/>
      <c r="D143" s="206"/>
      <c r="E143" s="206"/>
      <c r="F143" s="206"/>
      <c r="G143" s="206"/>
      <c r="H143" s="206"/>
      <c r="I143" s="206"/>
      <c r="J143" s="166"/>
    </row>
    <row r="144" spans="1:16" ht="15" customHeight="1" x14ac:dyDescent="0.2">
      <c r="A144" s="3" t="s">
        <v>1</v>
      </c>
      <c r="B144" s="207" t="s">
        <v>69</v>
      </c>
      <c r="C144" s="192"/>
      <c r="D144" s="192"/>
      <c r="E144" s="192"/>
      <c r="F144" s="192"/>
      <c r="G144" s="192"/>
      <c r="H144" s="192"/>
      <c r="I144" s="192"/>
      <c r="J144" s="193"/>
      <c r="P144" s="29" t="str">
        <f>IF(C128=0,"OK",IF(AND(A144="☑",A145="☑",A146="☑"),"OK","NG"))</f>
        <v>OK</v>
      </c>
    </row>
    <row r="145" spans="1:13" ht="15" customHeight="1" x14ac:dyDescent="0.2">
      <c r="A145" s="3" t="s">
        <v>1</v>
      </c>
      <c r="B145" s="207" t="s">
        <v>117</v>
      </c>
      <c r="C145" s="192"/>
      <c r="D145" s="192"/>
      <c r="E145" s="192"/>
      <c r="F145" s="192"/>
      <c r="G145" s="192"/>
      <c r="H145" s="192"/>
      <c r="I145" s="192"/>
      <c r="J145" s="193"/>
    </row>
    <row r="146" spans="1:13" ht="15" customHeight="1" x14ac:dyDescent="0.2">
      <c r="A146" s="3" t="s">
        <v>1</v>
      </c>
      <c r="B146" s="207" t="s">
        <v>288</v>
      </c>
      <c r="C146" s="192"/>
      <c r="D146" s="192"/>
      <c r="E146" s="192"/>
      <c r="F146" s="192"/>
      <c r="G146" s="192"/>
      <c r="H146" s="192"/>
      <c r="I146" s="192"/>
      <c r="J146" s="193"/>
    </row>
    <row r="147" spans="1:13" ht="15" customHeight="1" x14ac:dyDescent="0.2"/>
    <row r="148" spans="1:13" ht="15" customHeight="1" x14ac:dyDescent="0.2">
      <c r="A148" s="48" t="s">
        <v>207</v>
      </c>
    </row>
    <row r="149" spans="1:13" ht="15" customHeight="1" x14ac:dyDescent="0.2">
      <c r="A149" s="50" t="s">
        <v>2</v>
      </c>
      <c r="B149" s="164" t="s">
        <v>4</v>
      </c>
      <c r="C149" s="164"/>
      <c r="D149" s="164"/>
      <c r="E149" s="164"/>
      <c r="F149" s="165" t="s">
        <v>97</v>
      </c>
      <c r="G149" s="166"/>
      <c r="H149" s="165" t="s">
        <v>20</v>
      </c>
      <c r="I149" s="166"/>
      <c r="J149" s="164" t="s">
        <v>17</v>
      </c>
      <c r="K149" s="164"/>
      <c r="L149" s="164"/>
      <c r="M149" s="164"/>
    </row>
    <row r="150" spans="1:13" ht="18.75" customHeight="1" x14ac:dyDescent="0.2">
      <c r="A150" s="3" t="s">
        <v>1</v>
      </c>
      <c r="B150" s="163" t="s">
        <v>23</v>
      </c>
      <c r="C150" s="163"/>
      <c r="D150" s="163"/>
      <c r="E150" s="163"/>
      <c r="F150" s="167" t="s">
        <v>22</v>
      </c>
      <c r="G150" s="168"/>
      <c r="H150" s="167" t="s">
        <v>98</v>
      </c>
      <c r="I150" s="168"/>
      <c r="J150" s="163" t="s">
        <v>143</v>
      </c>
      <c r="K150" s="163"/>
      <c r="L150" s="163"/>
      <c r="M150" s="163"/>
    </row>
    <row r="151" spans="1:13" ht="18.75" customHeight="1" x14ac:dyDescent="0.2">
      <c r="A151" s="3" t="s">
        <v>1</v>
      </c>
      <c r="B151" s="163" t="s">
        <v>25</v>
      </c>
      <c r="C151" s="163"/>
      <c r="D151" s="163"/>
      <c r="E151" s="163"/>
      <c r="F151" s="167" t="s">
        <v>16</v>
      </c>
      <c r="G151" s="168"/>
      <c r="H151" s="167" t="s">
        <v>21</v>
      </c>
      <c r="I151" s="168"/>
      <c r="J151" s="163" t="s">
        <v>100</v>
      </c>
      <c r="K151" s="163"/>
      <c r="L151" s="163"/>
      <c r="M151" s="163"/>
    </row>
    <row r="152" spans="1:13" ht="18.75" customHeight="1" x14ac:dyDescent="0.2">
      <c r="A152" s="3" t="s">
        <v>1</v>
      </c>
      <c r="B152" s="163" t="s">
        <v>24</v>
      </c>
      <c r="C152" s="163"/>
      <c r="D152" s="163"/>
      <c r="E152" s="163"/>
      <c r="F152" s="167" t="s">
        <v>16</v>
      </c>
      <c r="G152" s="168"/>
      <c r="H152" s="167" t="s">
        <v>21</v>
      </c>
      <c r="I152" s="168"/>
      <c r="J152" s="163" t="s">
        <v>26</v>
      </c>
      <c r="K152" s="163"/>
      <c r="L152" s="163"/>
      <c r="M152" s="163"/>
    </row>
    <row r="153" spans="1:13" ht="18.75" customHeight="1" x14ac:dyDescent="0.2">
      <c r="A153" s="3" t="s">
        <v>1</v>
      </c>
      <c r="B153" s="163" t="s">
        <v>90</v>
      </c>
      <c r="C153" s="163"/>
      <c r="D153" s="163"/>
      <c r="E153" s="163"/>
      <c r="F153" s="167" t="s">
        <v>5</v>
      </c>
      <c r="G153" s="168"/>
      <c r="H153" s="184" t="s">
        <v>16</v>
      </c>
      <c r="I153" s="168"/>
      <c r="J153" s="163" t="s">
        <v>99</v>
      </c>
      <c r="K153" s="163"/>
      <c r="L153" s="163"/>
      <c r="M153" s="163"/>
    </row>
    <row r="154" spans="1:13" ht="18.75" customHeight="1" x14ac:dyDescent="0.2">
      <c r="A154" s="3" t="s">
        <v>1</v>
      </c>
      <c r="B154" s="163" t="s">
        <v>283</v>
      </c>
      <c r="C154" s="163"/>
      <c r="D154" s="163"/>
      <c r="E154" s="163"/>
      <c r="F154" s="167" t="s">
        <v>5</v>
      </c>
      <c r="G154" s="168"/>
      <c r="H154" s="155" t="s">
        <v>16</v>
      </c>
      <c r="I154" s="155"/>
      <c r="J154" s="163" t="s">
        <v>284</v>
      </c>
      <c r="K154" s="163"/>
      <c r="L154" s="163"/>
      <c r="M154" s="163"/>
    </row>
  </sheetData>
  <sheetProtection algorithmName="SHA-512" hashValue="OvoT1jurViTbtAkE8ykw9csE5ZK2qxjwNZBEUvmUSCl6e5+WW0+2apOrJCOdZ8tyD2CMH2YNXilcZeOECcQRaw==" saltValue="SFNZHB71Z6qdUkP/PK70aA==" spinCount="100000" sheet="1" objects="1" scenarios="1"/>
  <mergeCells count="198">
    <mergeCell ref="A1:O1"/>
    <mergeCell ref="B3:E3"/>
    <mergeCell ref="B4:E4"/>
    <mergeCell ref="P4:P5"/>
    <mergeCell ref="B5:E5"/>
    <mergeCell ref="B6:E6"/>
    <mergeCell ref="M14:O14"/>
    <mergeCell ref="M15:O15"/>
    <mergeCell ref="M16:O16"/>
    <mergeCell ref="M17:O17"/>
    <mergeCell ref="M18:O18"/>
    <mergeCell ref="M19:O19"/>
    <mergeCell ref="F9:I9"/>
    <mergeCell ref="J9:L9"/>
    <mergeCell ref="M10:O10"/>
    <mergeCell ref="M11:O11"/>
    <mergeCell ref="M12:O12"/>
    <mergeCell ref="M13:O13"/>
    <mergeCell ref="N26:O26"/>
    <mergeCell ref="A31:A32"/>
    <mergeCell ref="B31:B32"/>
    <mergeCell ref="C31:F31"/>
    <mergeCell ref="G31:G32"/>
    <mergeCell ref="H31:K31"/>
    <mergeCell ref="L31:O31"/>
    <mergeCell ref="D32:E32"/>
    <mergeCell ref="M20:O20"/>
    <mergeCell ref="M21:O21"/>
    <mergeCell ref="M22:O22"/>
    <mergeCell ref="M23:O23"/>
    <mergeCell ref="M24:O24"/>
    <mergeCell ref="M25:O25"/>
    <mergeCell ref="D39:E39"/>
    <mergeCell ref="A42:A43"/>
    <mergeCell ref="B42:B43"/>
    <mergeCell ref="C42:F42"/>
    <mergeCell ref="G42:G43"/>
    <mergeCell ref="H42:K42"/>
    <mergeCell ref="D33:E33"/>
    <mergeCell ref="D34:E34"/>
    <mergeCell ref="D35:E35"/>
    <mergeCell ref="D36:E36"/>
    <mergeCell ref="D37:E37"/>
    <mergeCell ref="D38:E38"/>
    <mergeCell ref="L42:O42"/>
    <mergeCell ref="D43:E43"/>
    <mergeCell ref="D44:E44"/>
    <mergeCell ref="D45:E45"/>
    <mergeCell ref="D46:E46"/>
    <mergeCell ref="D47:E47"/>
    <mergeCell ref="G53:G54"/>
    <mergeCell ref="H53:K53"/>
    <mergeCell ref="L53:O53"/>
    <mergeCell ref="D54:E54"/>
    <mergeCell ref="D48:E48"/>
    <mergeCell ref="D49:E49"/>
    <mergeCell ref="D50:E50"/>
    <mergeCell ref="H64:K64"/>
    <mergeCell ref="L64:O64"/>
    <mergeCell ref="D65:E65"/>
    <mergeCell ref="D66:E66"/>
    <mergeCell ref="A53:A54"/>
    <mergeCell ref="B53:B54"/>
    <mergeCell ref="C53:F53"/>
    <mergeCell ref="D57:E57"/>
    <mergeCell ref="D58:E58"/>
    <mergeCell ref="D59:E59"/>
    <mergeCell ref="D60:E60"/>
    <mergeCell ref="D61:E61"/>
    <mergeCell ref="C64:F64"/>
    <mergeCell ref="D68:E68"/>
    <mergeCell ref="D69:E69"/>
    <mergeCell ref="D55:E55"/>
    <mergeCell ref="D56:E56"/>
    <mergeCell ref="D70:E70"/>
    <mergeCell ref="D71:E71"/>
    <mergeCell ref="D72:E72"/>
    <mergeCell ref="A75:A76"/>
    <mergeCell ref="B75:B76"/>
    <mergeCell ref="C75:F75"/>
    <mergeCell ref="G64:G65"/>
    <mergeCell ref="A64:A65"/>
    <mergeCell ref="B64:B65"/>
    <mergeCell ref="D67:E67"/>
    <mergeCell ref="H97:K97"/>
    <mergeCell ref="L97:O97"/>
    <mergeCell ref="A86:A87"/>
    <mergeCell ref="B86:B87"/>
    <mergeCell ref="C86:F86"/>
    <mergeCell ref="G75:G76"/>
    <mergeCell ref="H75:K75"/>
    <mergeCell ref="L75:O75"/>
    <mergeCell ref="D76:E76"/>
    <mergeCell ref="D77:E77"/>
    <mergeCell ref="D78:E78"/>
    <mergeCell ref="G86:G87"/>
    <mergeCell ref="H86:K86"/>
    <mergeCell ref="L86:O86"/>
    <mergeCell ref="D87:E87"/>
    <mergeCell ref="D90:E90"/>
    <mergeCell ref="D91:E91"/>
    <mergeCell ref="D92:E92"/>
    <mergeCell ref="D93:E93"/>
    <mergeCell ref="D94:E94"/>
    <mergeCell ref="C97:F97"/>
    <mergeCell ref="D88:E88"/>
    <mergeCell ref="D89:E89"/>
    <mergeCell ref="D79:E79"/>
    <mergeCell ref="D80:E80"/>
    <mergeCell ref="D81:E81"/>
    <mergeCell ref="D82:E82"/>
    <mergeCell ref="D83:E83"/>
    <mergeCell ref="D101:E101"/>
    <mergeCell ref="D102:E102"/>
    <mergeCell ref="D103:E103"/>
    <mergeCell ref="D104:E104"/>
    <mergeCell ref="D105:E105"/>
    <mergeCell ref="A108:A109"/>
    <mergeCell ref="B108:B109"/>
    <mergeCell ref="C108:F108"/>
    <mergeCell ref="G97:G98"/>
    <mergeCell ref="A97:A98"/>
    <mergeCell ref="B97:B98"/>
    <mergeCell ref="D98:E98"/>
    <mergeCell ref="D99:E99"/>
    <mergeCell ref="D100:E100"/>
    <mergeCell ref="D112:E112"/>
    <mergeCell ref="D113:E113"/>
    <mergeCell ref="D114:E114"/>
    <mergeCell ref="D115:E115"/>
    <mergeCell ref="D116:E116"/>
    <mergeCell ref="A119:B119"/>
    <mergeCell ref="G108:G109"/>
    <mergeCell ref="H108:K108"/>
    <mergeCell ref="L108:O108"/>
    <mergeCell ref="D109:E109"/>
    <mergeCell ref="D110:E110"/>
    <mergeCell ref="D111:E111"/>
    <mergeCell ref="H119:I119"/>
    <mergeCell ref="J119:M119"/>
    <mergeCell ref="A120:B120"/>
    <mergeCell ref="G120:G122"/>
    <mergeCell ref="H120:I120"/>
    <mergeCell ref="J120:M122"/>
    <mergeCell ref="A121:B121"/>
    <mergeCell ref="H121:I121"/>
    <mergeCell ref="A122:B122"/>
    <mergeCell ref="A127:B127"/>
    <mergeCell ref="H127:I127"/>
    <mergeCell ref="J127:M127"/>
    <mergeCell ref="A128:B128"/>
    <mergeCell ref="H128:I128"/>
    <mergeCell ref="J128:M128"/>
    <mergeCell ref="A123:B123"/>
    <mergeCell ref="J123:M123"/>
    <mergeCell ref="A124:B124"/>
    <mergeCell ref="J124:M124"/>
    <mergeCell ref="A125:B125"/>
    <mergeCell ref="G125:G126"/>
    <mergeCell ref="J125:M126"/>
    <mergeCell ref="A126:B126"/>
    <mergeCell ref="A137:J137"/>
    <mergeCell ref="A138:J138"/>
    <mergeCell ref="A142:K142"/>
    <mergeCell ref="B143:J143"/>
    <mergeCell ref="B144:J144"/>
    <mergeCell ref="B145:J145"/>
    <mergeCell ref="A131:J131"/>
    <mergeCell ref="A132:J132"/>
    <mergeCell ref="A133:J133"/>
    <mergeCell ref="A134:J134"/>
    <mergeCell ref="A135:J135"/>
    <mergeCell ref="A136:J136"/>
    <mergeCell ref="B146:J146"/>
    <mergeCell ref="B149:E149"/>
    <mergeCell ref="F149:G149"/>
    <mergeCell ref="H149:I149"/>
    <mergeCell ref="J149:M149"/>
    <mergeCell ref="B150:E150"/>
    <mergeCell ref="F150:G150"/>
    <mergeCell ref="H150:I150"/>
    <mergeCell ref="J150:M150"/>
    <mergeCell ref="B153:E153"/>
    <mergeCell ref="F153:G153"/>
    <mergeCell ref="H153:I153"/>
    <mergeCell ref="J153:M153"/>
    <mergeCell ref="B154:E154"/>
    <mergeCell ref="F154:G154"/>
    <mergeCell ref="H154:I154"/>
    <mergeCell ref="J154:M154"/>
    <mergeCell ref="B151:E151"/>
    <mergeCell ref="F151:G151"/>
    <mergeCell ref="H151:I151"/>
    <mergeCell ref="J151:M151"/>
    <mergeCell ref="B152:E152"/>
    <mergeCell ref="F152:G152"/>
    <mergeCell ref="H152:I152"/>
    <mergeCell ref="J152:M152"/>
  </mergeCells>
  <phoneticPr fontId="2"/>
  <conditionalFormatting sqref="C120:G128">
    <cfRule type="expression" dxfId="153" priority="2">
      <formula>$P120="NG"</formula>
    </cfRule>
  </conditionalFormatting>
  <conditionalFormatting sqref="G120:G123">
    <cfRule type="expression" dxfId="152" priority="1">
      <formula>$P120="NG"</formula>
    </cfRule>
  </conditionalFormatting>
  <conditionalFormatting sqref="H33:K36">
    <cfRule type="expression" dxfId="151" priority="56">
      <formula>#REF!="新規"</formula>
    </cfRule>
    <cfRule type="expression" dxfId="150" priority="55">
      <formula>#REF!="追加"</formula>
    </cfRule>
  </conditionalFormatting>
  <conditionalFormatting sqref="H37:K39">
    <cfRule type="expression" dxfId="149" priority="67">
      <formula>#REF!="新規"</formula>
    </cfRule>
    <cfRule type="expression" dxfId="148" priority="60">
      <formula>#REF!="追加"</formula>
    </cfRule>
  </conditionalFormatting>
  <conditionalFormatting sqref="H44:K47">
    <cfRule type="expression" dxfId="147" priority="47">
      <formula>#REF!="新規"</formula>
    </cfRule>
    <cfRule type="expression" dxfId="146" priority="46">
      <formula>#REF!="追加"</formula>
    </cfRule>
  </conditionalFormatting>
  <conditionalFormatting sqref="H48:K50">
    <cfRule type="expression" dxfId="145" priority="51">
      <formula>#REF!="新規"</formula>
    </cfRule>
    <cfRule type="expression" dxfId="144" priority="50">
      <formula>#REF!="追加"</formula>
    </cfRule>
  </conditionalFormatting>
  <conditionalFormatting sqref="H55:K58">
    <cfRule type="expression" dxfId="143" priority="40">
      <formula>#REF!="追加"</formula>
    </cfRule>
    <cfRule type="expression" dxfId="142" priority="41">
      <formula>#REF!="新規"</formula>
    </cfRule>
  </conditionalFormatting>
  <conditionalFormatting sqref="H59:K61">
    <cfRule type="expression" dxfId="141" priority="45">
      <formula>#REF!="新規"</formula>
    </cfRule>
    <cfRule type="expression" dxfId="140" priority="44">
      <formula>#REF!="追加"</formula>
    </cfRule>
  </conditionalFormatting>
  <conditionalFormatting sqref="H66:K69">
    <cfRule type="expression" dxfId="139" priority="34">
      <formula>#REF!="追加"</formula>
    </cfRule>
    <cfRule type="expression" dxfId="138" priority="35">
      <formula>#REF!="新規"</formula>
    </cfRule>
  </conditionalFormatting>
  <conditionalFormatting sqref="H70:K72">
    <cfRule type="expression" dxfId="137" priority="38">
      <formula>#REF!="追加"</formula>
    </cfRule>
    <cfRule type="expression" dxfId="136" priority="39">
      <formula>#REF!="新規"</formula>
    </cfRule>
  </conditionalFormatting>
  <conditionalFormatting sqref="H77:K80">
    <cfRule type="expression" dxfId="135" priority="28">
      <formula>#REF!="追加"</formula>
    </cfRule>
    <cfRule type="expression" dxfId="134" priority="29">
      <formula>#REF!="新規"</formula>
    </cfRule>
  </conditionalFormatting>
  <conditionalFormatting sqref="H81:K83">
    <cfRule type="expression" dxfId="133" priority="32">
      <formula>#REF!="追加"</formula>
    </cfRule>
    <cfRule type="expression" dxfId="132" priority="33">
      <formula>#REF!="新規"</formula>
    </cfRule>
  </conditionalFormatting>
  <conditionalFormatting sqref="H88:K91">
    <cfRule type="expression" dxfId="131" priority="22">
      <formula>#REF!="追加"</formula>
    </cfRule>
    <cfRule type="expression" dxfId="130" priority="23">
      <formula>#REF!="新規"</formula>
    </cfRule>
  </conditionalFormatting>
  <conditionalFormatting sqref="H92:K94">
    <cfRule type="expression" dxfId="129" priority="26">
      <formula>#REF!="追加"</formula>
    </cfRule>
    <cfRule type="expression" dxfId="128" priority="27">
      <formula>#REF!="新規"</formula>
    </cfRule>
  </conditionalFormatting>
  <conditionalFormatting sqref="H99:K102">
    <cfRule type="expression" dxfId="127" priority="16">
      <formula>#REF!="追加"</formula>
    </cfRule>
    <cfRule type="expression" dxfId="126" priority="17">
      <formula>#REF!="新規"</formula>
    </cfRule>
  </conditionalFormatting>
  <conditionalFormatting sqref="H103:K105">
    <cfRule type="expression" dxfId="125" priority="21">
      <formula>#REF!="新規"</formula>
    </cfRule>
    <cfRule type="expression" dxfId="124" priority="20">
      <formula>#REF!="追加"</formula>
    </cfRule>
  </conditionalFormatting>
  <conditionalFormatting sqref="H110:K113">
    <cfRule type="expression" dxfId="123" priority="10">
      <formula>#REF!="追加"</formula>
    </cfRule>
    <cfRule type="expression" dxfId="122" priority="11">
      <formula>#REF!="新規"</formula>
    </cfRule>
  </conditionalFormatting>
  <conditionalFormatting sqref="H114:K116">
    <cfRule type="expression" dxfId="121" priority="14">
      <formula>#REF!="追加"</formula>
    </cfRule>
    <cfRule type="expression" dxfId="120" priority="15">
      <formula>#REF!="新規"</formula>
    </cfRule>
  </conditionalFormatting>
  <conditionalFormatting sqref="J35:K36 J39:K39">
    <cfRule type="expression" dxfId="119" priority="58">
      <formula>#REF!="新規"</formula>
    </cfRule>
    <cfRule type="expression" dxfId="118" priority="57">
      <formula>#REF!="追加"</formula>
    </cfRule>
  </conditionalFormatting>
  <conditionalFormatting sqref="J46:K47 J50:K50">
    <cfRule type="expression" dxfId="117" priority="48">
      <formula>#REF!="追加"</formula>
    </cfRule>
    <cfRule type="expression" dxfId="116" priority="49">
      <formula>#REF!="新規"</formula>
    </cfRule>
  </conditionalFormatting>
  <conditionalFormatting sqref="J57:K58 J61:K61">
    <cfRule type="expression" dxfId="115" priority="42">
      <formula>#REF!="追加"</formula>
    </cfRule>
    <cfRule type="expression" dxfId="114" priority="43">
      <formula>#REF!="新規"</formula>
    </cfRule>
  </conditionalFormatting>
  <conditionalFormatting sqref="J68:K69 J72:K72">
    <cfRule type="expression" dxfId="113" priority="36">
      <formula>#REF!="追加"</formula>
    </cfRule>
    <cfRule type="expression" dxfId="112" priority="37">
      <formula>#REF!="新規"</formula>
    </cfRule>
  </conditionalFormatting>
  <conditionalFormatting sqref="J79:K80 J83:K83">
    <cfRule type="expression" dxfId="111" priority="31">
      <formula>#REF!="新規"</formula>
    </cfRule>
    <cfRule type="expression" dxfId="110" priority="30">
      <formula>#REF!="追加"</formula>
    </cfRule>
  </conditionalFormatting>
  <conditionalFormatting sqref="J90:K91 J94:K94">
    <cfRule type="expression" dxfId="109" priority="25">
      <formula>#REF!="新規"</formula>
    </cfRule>
    <cfRule type="expression" dxfId="108" priority="24">
      <formula>#REF!="追加"</formula>
    </cfRule>
  </conditionalFormatting>
  <conditionalFormatting sqref="J101:K102 J105:K105">
    <cfRule type="expression" dxfId="107" priority="19">
      <formula>#REF!="新規"</formula>
    </cfRule>
    <cfRule type="expression" dxfId="106" priority="18">
      <formula>#REF!="追加"</formula>
    </cfRule>
  </conditionalFormatting>
  <conditionalFormatting sqref="J112:K113 J116:K116">
    <cfRule type="expression" dxfId="105" priority="13">
      <formula>#REF!="新規"</formula>
    </cfRule>
    <cfRule type="expression" dxfId="104" priority="12">
      <formula>#REF!="追加"</formula>
    </cfRule>
  </conditionalFormatting>
  <conditionalFormatting sqref="J40:O41 J51:O52 J62:O63 J73:O74 J84:O84 J95:O96 J106:O107 J117:O117">
    <cfRule type="expression" dxfId="103" priority="72">
      <formula>$I40="追加"</formula>
    </cfRule>
    <cfRule type="expression" dxfId="102" priority="73">
      <formula>$I40="新規"</formula>
    </cfRule>
  </conditionalFormatting>
  <conditionalFormatting sqref="K85:O85 I85">
    <cfRule type="expression" dxfId="101" priority="77">
      <formula>#REF!="新規"</formula>
    </cfRule>
    <cfRule type="expression" dxfId="100" priority="76">
      <formula>#REF!="追加"</formula>
    </cfRule>
  </conditionalFormatting>
  <conditionalFormatting sqref="L40:O41 L51:O52 L62:O63 L73:O74 L84:O84 L95:O96 L106:O107 L117:O117">
    <cfRule type="expression" dxfId="99" priority="68">
      <formula>$I40="追加"</formula>
    </cfRule>
    <cfRule type="expression" dxfId="98" priority="69">
      <formula>$I40="新規"</formula>
    </cfRule>
  </conditionalFormatting>
  <conditionalFormatting sqref="L85:O85">
    <cfRule type="expression" dxfId="97" priority="74">
      <formula>#REF!="追加"</formula>
    </cfRule>
    <cfRule type="expression" dxfId="96" priority="75">
      <formula>#REF!="新規"</formula>
    </cfRule>
  </conditionalFormatting>
  <conditionalFormatting sqref="P3">
    <cfRule type="expression" dxfId="95" priority="63">
      <formula>$P3="要修正！"</formula>
    </cfRule>
    <cfRule type="expression" dxfId="94" priority="62">
      <formula>$P3&lt;&gt;"要修正！"</formula>
    </cfRule>
  </conditionalFormatting>
  <conditionalFormatting sqref="P4:P5">
    <cfRule type="expression" dxfId="93" priority="54">
      <formula>$P$3="要修正！"</formula>
    </cfRule>
  </conditionalFormatting>
  <conditionalFormatting sqref="P144">
    <cfRule type="expression" dxfId="92" priority="61">
      <formula>P144="NG"</formula>
    </cfRule>
  </conditionalFormatting>
  <conditionalFormatting sqref="P33:R41">
    <cfRule type="expression" dxfId="91" priority="59">
      <formula>P33="NG"</formula>
    </cfRule>
  </conditionalFormatting>
  <conditionalFormatting sqref="P44:R52">
    <cfRule type="expression" dxfId="90" priority="9">
      <formula>P44="NG"</formula>
    </cfRule>
  </conditionalFormatting>
  <conditionalFormatting sqref="P55:R63">
    <cfRule type="expression" dxfId="89" priority="7">
      <formula>P55="NG"</formula>
    </cfRule>
  </conditionalFormatting>
  <conditionalFormatting sqref="P66:R74 P75:Q83">
    <cfRule type="expression" dxfId="88" priority="8">
      <formula>P66="NG"</formula>
    </cfRule>
  </conditionalFormatting>
  <conditionalFormatting sqref="P88:R96">
    <cfRule type="expression" dxfId="87" priority="5">
      <formula>P88="NG"</formula>
    </cfRule>
  </conditionalFormatting>
  <conditionalFormatting sqref="P99:R107">
    <cfRule type="expression" dxfId="86" priority="4">
      <formula>P99="NG"</formula>
    </cfRule>
  </conditionalFormatting>
  <conditionalFormatting sqref="P110:R117">
    <cfRule type="expression" dxfId="85" priority="3">
      <formula>P110="NG"</formula>
    </cfRule>
  </conditionalFormatting>
  <conditionalFormatting sqref="P120:R120 Q121:R122">
    <cfRule type="expression" dxfId="84" priority="71">
      <formula>#REF!="NG"</formula>
    </cfRule>
  </conditionalFormatting>
  <conditionalFormatting sqref="P120:R128">
    <cfRule type="expression" dxfId="83" priority="52">
      <formula>P120="NG"</formula>
    </cfRule>
  </conditionalFormatting>
  <conditionalFormatting sqref="P121:R122">
    <cfRule type="expression" dxfId="82" priority="70">
      <formula>$P29="NG"</formula>
    </cfRule>
  </conditionalFormatting>
  <conditionalFormatting sqref="P123:R127 P128:Q128">
    <cfRule type="expression" dxfId="81" priority="53">
      <formula>#REF!="NG"</formula>
    </cfRule>
  </conditionalFormatting>
  <conditionalFormatting sqref="P125:R126">
    <cfRule type="expression" dxfId="80" priority="65">
      <formula>$P30="NG"</formula>
    </cfRule>
  </conditionalFormatting>
  <conditionalFormatting sqref="P127:R128">
    <cfRule type="expression" dxfId="79" priority="64">
      <formula>$P31="NG"</formula>
    </cfRule>
  </conditionalFormatting>
  <conditionalFormatting sqref="R77:R83 P84:R85">
    <cfRule type="expression" dxfId="78" priority="6">
      <formula>P77="NG"</formula>
    </cfRule>
  </conditionalFormatting>
  <conditionalFormatting sqref="T57 T76:T80 T86:T88 T98:T102 T109:T111">
    <cfRule type="expression" dxfId="77" priority="66">
      <formula>T57="NG"</formula>
    </cfRule>
  </conditionalFormatting>
  <dataValidations count="12">
    <dataValidation type="list" allowBlank="1" showInputMessage="1" showErrorMessage="1" sqref="K132:K138" xr:uid="{DD763E03-D617-45CC-A2A4-5C257ECF0F51}">
      <formula1>$P$131:$P$132</formula1>
    </dataValidation>
    <dataValidation type="list" allowBlank="1" showInputMessage="1" showErrorMessage="1" sqref="C44:C50" xr:uid="{27FCDBE7-D482-4D02-AC2E-42963A8A1A72}">
      <formula1>$T$44:$T$46</formula1>
    </dataValidation>
    <dataValidation type="list" allowBlank="1" showInputMessage="1" showErrorMessage="1" sqref="C55:C61" xr:uid="{9D745C17-C75B-4501-8084-7B7495C96417}">
      <formula1>$T$55:$T$58</formula1>
    </dataValidation>
    <dataValidation type="list" allowBlank="1" showInputMessage="1" showErrorMessage="1" sqref="C66:C72" xr:uid="{22E5020C-472B-4480-A616-91E728AF2F0D}">
      <formula1>$T$66:$T$68</formula1>
    </dataValidation>
    <dataValidation type="list" allowBlank="1" showInputMessage="1" showErrorMessage="1" sqref="C77:C83" xr:uid="{370F5252-82F5-458F-BD47-3DFC012C541D}">
      <formula1>$T$77:$T$80</formula1>
    </dataValidation>
    <dataValidation type="list" allowBlank="1" showInputMessage="1" showErrorMessage="1" sqref="C88:C94" xr:uid="{7F984BF3-04D2-4D4D-BDC6-C899AF2CC801}">
      <formula1>$T$87:$T$88</formula1>
    </dataValidation>
    <dataValidation type="list" allowBlank="1" showInputMessage="1" showErrorMessage="1" sqref="C110:C116" xr:uid="{90E2BDE5-382D-4C55-A753-78F9BEA11F33}">
      <formula1>$T$110:$T$111</formula1>
    </dataValidation>
    <dataValidation type="list" allowBlank="1" showInputMessage="1" showErrorMessage="1" sqref="B33:B39 B110:B116 B99:B105 B88:B94 B77:B83 B66:B72 B55:B61 B44:B50" xr:uid="{37DB0EDF-D90C-43BA-9FAA-BE30C1A85081}">
      <formula1>$T$33:$T$34</formula1>
    </dataValidation>
    <dataValidation type="list" allowBlank="1" showInputMessage="1" showErrorMessage="1" sqref="C33:C39" xr:uid="{8F42013C-E6CE-4E32-A0C3-803F5998C19B}">
      <formula1>$U$33:$U$36</formula1>
    </dataValidation>
    <dataValidation type="list" allowBlank="1" showInputMessage="1" showErrorMessage="1" sqref="C99:C105" xr:uid="{8F58286D-B286-4666-9287-496D9C3FA292}">
      <formula1>$T$99:$T$102</formula1>
    </dataValidation>
    <dataValidation type="list" allowBlank="1" showInputMessage="1" showErrorMessage="1" sqref="B11:B25" xr:uid="{4DE40F76-0C0E-4A2C-B6E1-96F38F976B09}">
      <formula1>$P$11:$P$18</formula1>
    </dataValidation>
    <dataValidation type="list" allowBlank="1" showInputMessage="1" showErrorMessage="1" sqref="D27 D11:D25" xr:uid="{442E985C-2C3A-4694-B529-A77252B5BDB2}">
      <formula1>$Q$11:$Q$13</formula1>
    </dataValidation>
  </dataValidations>
  <pageMargins left="0.70866141732283472" right="0.70866141732283472" top="0.62992125984251968" bottom="0.74803149606299213" header="0.31496062992125984" footer="0.31496062992125984"/>
  <pageSetup paperSize="9" scale="60" fitToHeight="0" orientation="landscape" r:id="rId1"/>
  <headerFooter>
    <oddHeader>&amp;L様式第1号別添1&amp;R事業参加者用（事業参加者→事業実施主体）</oddHeader>
  </headerFooter>
  <rowBreaks count="5" manualBreakCount="5">
    <brk id="28" max="14" man="1"/>
    <brk id="62" max="14" man="1"/>
    <brk id="95" max="14" man="1"/>
    <brk id="128" max="14" man="1"/>
    <brk id="154" max="14" man="1"/>
  </rowBreaks>
  <colBreaks count="1" manualBreakCount="1">
    <brk id="26" max="81" man="1"/>
  </colBreaks>
  <extLst>
    <ext xmlns:x14="http://schemas.microsoft.com/office/spreadsheetml/2009/9/main" uri="{CCE6A557-97BC-4b89-ADB6-D9C93CAAB3DF}">
      <x14:dataValidations xmlns:xm="http://schemas.microsoft.com/office/excel/2006/main" count="6">
        <x14:dataValidation type="list" allowBlank="1" showInputMessage="1" showErrorMessage="1" xr:uid="{DCDBF5D6-4AEC-4F64-96E9-E316C0D8C6CC}">
          <x14:formula1>
            <xm:f>リスト!$H$2:$H$4</xm:f>
          </x14:formula1>
          <xm:sqref>A144:A146 J33:K39 L107:O107 L52:O52 J99:K105 L63:O63 J77:K83 L74:O74 J44:K50 L85:O85 J55:K61 L96:O96 J66:K72 J88:K94 J110:K116</xm:sqref>
        </x14:dataValidation>
        <x14:dataValidation type="list" allowBlank="1" showInputMessage="1" showErrorMessage="1" xr:uid="{A5A4D6E6-395A-4137-AD24-3D2D6CDC0FDA}">
          <x14:formula1>
            <xm:f>リスト!$G$2:$G$4</xm:f>
          </x14:formula1>
          <xm:sqref>G88:G94 G99:G105 I52 G33:G39 I63 G44:G50 I74 G55:G61 G66:G72 I96 G77:G83 I107 G110:G116</xm:sqref>
        </x14:dataValidation>
        <x14:dataValidation type="list" allowBlank="1" showInputMessage="1" showErrorMessage="1" xr:uid="{22C8E7F3-A477-4DD8-9F19-AB2A34EA0972}">
          <x14:formula1>
            <xm:f>リスト!$C$2:$C$4</xm:f>
          </x14:formula1>
          <xm:sqref>B107 B96 B52 B63 B74 B85</xm:sqref>
        </x14:dataValidation>
        <x14:dataValidation type="list" allowBlank="1" showInputMessage="1" showErrorMessage="1" xr:uid="{E7369B69-AC6E-46D2-B387-93838F834ECF}">
          <x14:formula1>
            <xm:f>リスト!$E$2:$E$22</xm:f>
          </x14:formula1>
          <xm:sqref>D107 D96 D52 D63 D74 D85</xm:sqref>
        </x14:dataValidation>
        <x14:dataValidation type="list" allowBlank="1" showInputMessage="1" showErrorMessage="1" xr:uid="{CCD56A46-F96C-4524-B5ED-8D3E81DA0D64}">
          <x14:formula1>
            <xm:f>リスト!$D$2:$D$3</xm:f>
          </x14:formula1>
          <xm:sqref>C107 C96 C52 C63 C74 C85</xm:sqref>
        </x14:dataValidation>
        <x14:dataValidation type="list" allowBlank="1" showInputMessage="1" showErrorMessage="1" xr:uid="{8E5E73A9-EAFF-48EF-A12A-3C03929F7FBF}">
          <x14:formula1>
            <xm:f>リスト!$H$2:$H$3</xm:f>
          </x14:formula1>
          <xm:sqref>A150:A154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0EEA-A0A0-4453-ADBD-C22DC1E35143}">
  <sheetPr>
    <pageSetUpPr fitToPage="1"/>
  </sheetPr>
  <dimension ref="A1:W154"/>
  <sheetViews>
    <sheetView view="pageBreakPreview" topLeftCell="C3" zoomScale="80" zoomScaleNormal="100" zoomScaleSheetLayoutView="80" workbookViewId="0">
      <selection activeCell="F24" sqref="F24"/>
    </sheetView>
  </sheetViews>
  <sheetFormatPr defaultColWidth="9" defaultRowHeight="22.5" customHeight="1" x14ac:dyDescent="0.2"/>
  <cols>
    <col min="1" max="15" width="14.6640625" style="48" customWidth="1"/>
    <col min="16" max="16" width="23.21875" style="49" customWidth="1"/>
    <col min="17" max="17" width="23.44140625" style="48" bestFit="1" customWidth="1"/>
    <col min="18" max="18" width="18.88671875" style="48" bestFit="1" customWidth="1"/>
    <col min="19" max="19" width="11.109375" style="48" bestFit="1" customWidth="1"/>
    <col min="20" max="20" width="27.21875" style="48" customWidth="1"/>
    <col min="21" max="21" width="8.88671875" style="48" customWidth="1"/>
    <col min="22" max="16384" width="9" style="48"/>
  </cols>
  <sheetData>
    <row r="1" spans="1:19" s="35" customFormat="1" ht="22.5" customHeight="1" x14ac:dyDescent="0.2">
      <c r="A1" s="203" t="s">
        <v>285</v>
      </c>
      <c r="B1" s="203"/>
      <c r="C1" s="203"/>
      <c r="D1" s="203"/>
      <c r="E1" s="203"/>
      <c r="F1" s="203"/>
      <c r="G1" s="203"/>
      <c r="H1" s="203"/>
      <c r="I1" s="203"/>
      <c r="J1" s="203"/>
      <c r="K1" s="203"/>
      <c r="L1" s="203"/>
      <c r="M1" s="203"/>
      <c r="N1" s="203"/>
      <c r="O1" s="203"/>
      <c r="P1" s="34" t="s">
        <v>58</v>
      </c>
    </row>
    <row r="2" spans="1:19" s="36" customFormat="1" ht="13.2" x14ac:dyDescent="0.2">
      <c r="A2" s="36" t="s">
        <v>89</v>
      </c>
      <c r="F2" s="37"/>
      <c r="P2" s="38"/>
    </row>
    <row r="3" spans="1:19" s="36" customFormat="1" ht="22.5" customHeight="1" x14ac:dyDescent="0.2">
      <c r="A3" s="39" t="s">
        <v>31</v>
      </c>
      <c r="B3" s="191"/>
      <c r="C3" s="192"/>
      <c r="D3" s="192"/>
      <c r="E3" s="193"/>
      <c r="F3" s="40"/>
      <c r="G3" s="40"/>
      <c r="H3" s="40"/>
      <c r="I3" s="40"/>
      <c r="J3" s="40"/>
      <c r="K3" s="40"/>
      <c r="L3" s="40"/>
      <c r="M3" s="41"/>
      <c r="N3" s="40" t="s">
        <v>148</v>
      </c>
      <c r="O3" s="40"/>
      <c r="P3" s="18" t="str">
        <f>IF(COUNTIF(P33:R154,"NG"),"要修正！","クリア ! ")</f>
        <v xml:space="preserve">クリア ! </v>
      </c>
      <c r="Q3" s="36" t="s">
        <v>113</v>
      </c>
      <c r="S3" s="38"/>
    </row>
    <row r="4" spans="1:19" s="36" customFormat="1" ht="22.5" customHeight="1" x14ac:dyDescent="0.2">
      <c r="A4" s="39" t="s">
        <v>30</v>
      </c>
      <c r="B4" s="191"/>
      <c r="C4" s="192"/>
      <c r="D4" s="192"/>
      <c r="E4" s="193"/>
      <c r="F4" s="40"/>
      <c r="G4" s="40"/>
      <c r="H4" s="40"/>
      <c r="I4" s="40"/>
      <c r="J4" s="40"/>
      <c r="K4" s="40"/>
      <c r="L4" s="40"/>
      <c r="M4" s="42"/>
      <c r="N4" s="40" t="s">
        <v>145</v>
      </c>
      <c r="O4" s="40"/>
      <c r="P4" s="194" t="str">
        <f>IF(P3="要修正！","※「クリア！」になるようNG箇所を修正してください。","")</f>
        <v/>
      </c>
    </row>
    <row r="5" spans="1:19" s="36" customFormat="1" ht="22.5" customHeight="1" x14ac:dyDescent="0.2">
      <c r="A5" s="39" t="s">
        <v>32</v>
      </c>
      <c r="B5" s="196"/>
      <c r="C5" s="192"/>
      <c r="D5" s="192"/>
      <c r="E5" s="193"/>
      <c r="F5" s="40"/>
      <c r="G5" s="40"/>
      <c r="H5" s="40"/>
      <c r="I5" s="40"/>
      <c r="J5" s="40"/>
      <c r="K5" s="40"/>
      <c r="L5" s="40"/>
      <c r="M5" s="43"/>
      <c r="N5" s="40" t="s">
        <v>146</v>
      </c>
      <c r="O5" s="40"/>
      <c r="P5" s="195"/>
    </row>
    <row r="6" spans="1:19" s="36" customFormat="1" ht="22.5" customHeight="1" x14ac:dyDescent="0.2">
      <c r="A6" s="39" t="s">
        <v>33</v>
      </c>
      <c r="B6" s="191"/>
      <c r="C6" s="192"/>
      <c r="D6" s="192"/>
      <c r="E6" s="193"/>
      <c r="F6" s="40"/>
      <c r="G6" s="40"/>
      <c r="H6" s="40"/>
      <c r="I6" s="40"/>
      <c r="J6" s="40"/>
      <c r="K6" s="40"/>
      <c r="L6" s="40"/>
      <c r="M6" s="44"/>
      <c r="N6" s="40" t="s">
        <v>147</v>
      </c>
      <c r="O6" s="40"/>
      <c r="P6" s="45"/>
      <c r="Q6" s="46"/>
    </row>
    <row r="7" spans="1:19" s="36" customFormat="1" ht="22.5" customHeight="1" x14ac:dyDescent="0.2">
      <c r="E7" s="47"/>
      <c r="F7" s="47"/>
      <c r="G7" s="47"/>
      <c r="H7" s="47"/>
      <c r="I7" s="47"/>
      <c r="J7" s="47"/>
      <c r="K7" s="47"/>
      <c r="L7" s="47"/>
      <c r="M7" s="47"/>
      <c r="N7" s="47"/>
      <c r="O7" s="47"/>
      <c r="P7" s="45"/>
      <c r="Q7" s="46"/>
    </row>
    <row r="8" spans="1:19" ht="22.5" customHeight="1" x14ac:dyDescent="0.2">
      <c r="A8" s="48" t="s">
        <v>144</v>
      </c>
    </row>
    <row r="9" spans="1:19" ht="22.5" customHeight="1" x14ac:dyDescent="0.2">
      <c r="F9" s="164" t="s">
        <v>170</v>
      </c>
      <c r="G9" s="164"/>
      <c r="H9" s="164"/>
      <c r="I9" s="164"/>
      <c r="J9" s="164" t="s">
        <v>235</v>
      </c>
      <c r="K9" s="164"/>
      <c r="L9" s="164"/>
    </row>
    <row r="10" spans="1:19" s="17" customFormat="1" ht="22.5" customHeight="1" x14ac:dyDescent="0.2">
      <c r="A10" s="50" t="s">
        <v>118</v>
      </c>
      <c r="B10" s="50" t="s">
        <v>139</v>
      </c>
      <c r="C10" s="50" t="s">
        <v>197</v>
      </c>
      <c r="D10" s="50" t="s">
        <v>119</v>
      </c>
      <c r="E10" s="50" t="s">
        <v>6</v>
      </c>
      <c r="F10" s="53" t="s">
        <v>275</v>
      </c>
      <c r="G10" s="53" t="s">
        <v>276</v>
      </c>
      <c r="H10" s="51" t="s">
        <v>277</v>
      </c>
      <c r="I10" s="96" t="s">
        <v>150</v>
      </c>
      <c r="J10" s="51" t="s">
        <v>278</v>
      </c>
      <c r="K10" s="52" t="s">
        <v>279</v>
      </c>
      <c r="L10" s="96" t="s">
        <v>149</v>
      </c>
      <c r="M10" s="155" t="s">
        <v>243</v>
      </c>
      <c r="N10" s="155"/>
      <c r="O10" s="167"/>
      <c r="P10" s="50" t="s">
        <v>250</v>
      </c>
      <c r="Q10" s="86" t="s">
        <v>119</v>
      </c>
      <c r="S10" s="48"/>
    </row>
    <row r="11" spans="1:19" s="17" customFormat="1" ht="22.5" customHeight="1" x14ac:dyDescent="0.2">
      <c r="A11" s="50">
        <v>1</v>
      </c>
      <c r="B11" s="54"/>
      <c r="C11" s="55"/>
      <c r="D11" s="56"/>
      <c r="E11" s="30"/>
      <c r="F11" s="6"/>
      <c r="G11" s="6"/>
      <c r="H11" s="26">
        <f>G11-F11</f>
        <v>0</v>
      </c>
      <c r="I11" s="57"/>
      <c r="J11" s="58"/>
      <c r="K11" s="25">
        <f>J11-F11</f>
        <v>0</v>
      </c>
      <c r="L11" s="59"/>
      <c r="M11" s="197"/>
      <c r="N11" s="197"/>
      <c r="O11" s="198"/>
      <c r="P11" s="60" t="s">
        <v>252</v>
      </c>
      <c r="Q11" s="91" t="s">
        <v>156</v>
      </c>
      <c r="S11" s="48"/>
    </row>
    <row r="12" spans="1:19" s="17" customFormat="1" ht="22.5" customHeight="1" x14ac:dyDescent="0.2">
      <c r="A12" s="50">
        <v>2</v>
      </c>
      <c r="B12" s="54"/>
      <c r="C12" s="55"/>
      <c r="D12" s="56"/>
      <c r="E12" s="30"/>
      <c r="F12" s="6"/>
      <c r="G12" s="6"/>
      <c r="H12" s="26">
        <f t="shared" ref="H12:H25" si="0">G12-F12</f>
        <v>0</v>
      </c>
      <c r="I12" s="57"/>
      <c r="J12" s="58"/>
      <c r="K12" s="25">
        <f t="shared" ref="K12:K25" si="1">J12-F12</f>
        <v>0</v>
      </c>
      <c r="L12" s="59"/>
      <c r="M12" s="197"/>
      <c r="N12" s="197"/>
      <c r="O12" s="198"/>
      <c r="P12" s="60" t="s">
        <v>251</v>
      </c>
      <c r="Q12" s="91" t="s">
        <v>158</v>
      </c>
      <c r="S12" s="48"/>
    </row>
    <row r="13" spans="1:19" s="17" customFormat="1" ht="22.5" customHeight="1" x14ac:dyDescent="0.2">
      <c r="A13" s="50">
        <v>3</v>
      </c>
      <c r="B13" s="54"/>
      <c r="C13" s="55"/>
      <c r="D13" s="56"/>
      <c r="E13" s="30"/>
      <c r="F13" s="6"/>
      <c r="G13" s="6"/>
      <c r="H13" s="26">
        <f t="shared" si="0"/>
        <v>0</v>
      </c>
      <c r="I13" s="57"/>
      <c r="J13" s="58"/>
      <c r="K13" s="25">
        <f t="shared" si="1"/>
        <v>0</v>
      </c>
      <c r="L13" s="59"/>
      <c r="M13" s="197"/>
      <c r="N13" s="197"/>
      <c r="O13" s="198"/>
      <c r="P13" s="60" t="s">
        <v>253</v>
      </c>
      <c r="Q13" s="91" t="s">
        <v>157</v>
      </c>
      <c r="S13" s="48"/>
    </row>
    <row r="14" spans="1:19" s="17" customFormat="1" ht="22.5" customHeight="1" x14ac:dyDescent="0.2">
      <c r="A14" s="50">
        <v>4</v>
      </c>
      <c r="B14" s="54"/>
      <c r="C14" s="55"/>
      <c r="D14" s="56"/>
      <c r="E14" s="30"/>
      <c r="F14" s="6"/>
      <c r="G14" s="6"/>
      <c r="H14" s="26">
        <f t="shared" si="0"/>
        <v>0</v>
      </c>
      <c r="I14" s="57"/>
      <c r="J14" s="58"/>
      <c r="K14" s="25">
        <f t="shared" si="1"/>
        <v>0</v>
      </c>
      <c r="L14" s="59"/>
      <c r="M14" s="197"/>
      <c r="N14" s="197"/>
      <c r="O14" s="198"/>
      <c r="P14" s="60" t="s">
        <v>254</v>
      </c>
      <c r="S14" s="48"/>
    </row>
    <row r="15" spans="1:19" s="17" customFormat="1" ht="22.5" customHeight="1" x14ac:dyDescent="0.2">
      <c r="A15" s="50">
        <v>5</v>
      </c>
      <c r="B15" s="54"/>
      <c r="C15" s="55"/>
      <c r="D15" s="56"/>
      <c r="E15" s="30"/>
      <c r="F15" s="6"/>
      <c r="G15" s="6"/>
      <c r="H15" s="26">
        <f t="shared" si="0"/>
        <v>0</v>
      </c>
      <c r="I15" s="57"/>
      <c r="J15" s="58"/>
      <c r="K15" s="25">
        <f t="shared" si="1"/>
        <v>0</v>
      </c>
      <c r="L15" s="59"/>
      <c r="M15" s="197"/>
      <c r="N15" s="197"/>
      <c r="O15" s="198"/>
      <c r="P15" s="60" t="s">
        <v>255</v>
      </c>
      <c r="Q15" s="61"/>
      <c r="S15" s="48"/>
    </row>
    <row r="16" spans="1:19" s="17" customFormat="1" ht="22.5" customHeight="1" x14ac:dyDescent="0.2">
      <c r="A16" s="50">
        <v>6</v>
      </c>
      <c r="B16" s="54"/>
      <c r="C16" s="55"/>
      <c r="D16" s="56"/>
      <c r="E16" s="30"/>
      <c r="F16" s="6"/>
      <c r="G16" s="62"/>
      <c r="H16" s="26">
        <f t="shared" si="0"/>
        <v>0</v>
      </c>
      <c r="I16" s="57"/>
      <c r="J16" s="58"/>
      <c r="K16" s="25">
        <f t="shared" si="1"/>
        <v>0</v>
      </c>
      <c r="L16" s="59"/>
      <c r="M16" s="197"/>
      <c r="N16" s="197"/>
      <c r="O16" s="198"/>
      <c r="P16" s="60" t="s">
        <v>256</v>
      </c>
      <c r="Q16" s="61"/>
      <c r="S16" s="48"/>
    </row>
    <row r="17" spans="1:22" s="17" customFormat="1" ht="22.5" customHeight="1" x14ac:dyDescent="0.2">
      <c r="A17" s="50">
        <v>7</v>
      </c>
      <c r="B17" s="54"/>
      <c r="C17" s="55"/>
      <c r="D17" s="56"/>
      <c r="E17" s="30"/>
      <c r="F17" s="6"/>
      <c r="G17" s="6"/>
      <c r="H17" s="26">
        <f t="shared" si="0"/>
        <v>0</v>
      </c>
      <c r="I17" s="57"/>
      <c r="J17" s="58"/>
      <c r="K17" s="25">
        <f t="shared" si="1"/>
        <v>0</v>
      </c>
      <c r="L17" s="59"/>
      <c r="M17" s="197"/>
      <c r="N17" s="197"/>
      <c r="O17" s="198"/>
      <c r="P17" s="60" t="s">
        <v>257</v>
      </c>
      <c r="Q17" s="61"/>
      <c r="S17" s="48"/>
    </row>
    <row r="18" spans="1:22" s="17" customFormat="1" ht="22.5" customHeight="1" x14ac:dyDescent="0.2">
      <c r="A18" s="50">
        <v>8</v>
      </c>
      <c r="B18" s="54"/>
      <c r="C18" s="55"/>
      <c r="D18" s="56"/>
      <c r="E18" s="30"/>
      <c r="F18" s="6"/>
      <c r="G18" s="6"/>
      <c r="H18" s="26">
        <f t="shared" si="0"/>
        <v>0</v>
      </c>
      <c r="I18" s="57"/>
      <c r="J18" s="58"/>
      <c r="K18" s="25">
        <f t="shared" si="1"/>
        <v>0</v>
      </c>
      <c r="L18" s="59"/>
      <c r="M18" s="197"/>
      <c r="N18" s="197"/>
      <c r="O18" s="198"/>
      <c r="P18" s="60" t="s">
        <v>258</v>
      </c>
      <c r="Q18" s="61"/>
      <c r="S18" s="48"/>
    </row>
    <row r="19" spans="1:22" ht="22.5" customHeight="1" x14ac:dyDescent="0.2">
      <c r="A19" s="50">
        <v>9</v>
      </c>
      <c r="B19" s="54"/>
      <c r="C19" s="24"/>
      <c r="D19" s="56"/>
      <c r="E19" s="2"/>
      <c r="F19" s="31"/>
      <c r="G19" s="31"/>
      <c r="H19" s="26">
        <f t="shared" si="0"/>
        <v>0</v>
      </c>
      <c r="I19" s="19"/>
      <c r="J19" s="28"/>
      <c r="K19" s="25">
        <f t="shared" si="1"/>
        <v>0</v>
      </c>
      <c r="L19" s="23"/>
      <c r="M19" s="197"/>
      <c r="N19" s="197"/>
      <c r="O19" s="197"/>
      <c r="P19" s="17"/>
      <c r="Q19" s="61"/>
    </row>
    <row r="20" spans="1:22" ht="22.5" customHeight="1" x14ac:dyDescent="0.2">
      <c r="A20" s="50">
        <v>10</v>
      </c>
      <c r="B20" s="54"/>
      <c r="C20" s="24"/>
      <c r="D20" s="56"/>
      <c r="E20" s="2"/>
      <c r="F20" s="31"/>
      <c r="G20" s="31"/>
      <c r="H20" s="26">
        <f t="shared" si="0"/>
        <v>0</v>
      </c>
      <c r="I20" s="19"/>
      <c r="J20" s="28"/>
      <c r="K20" s="25">
        <f t="shared" si="1"/>
        <v>0</v>
      </c>
      <c r="L20" s="23"/>
      <c r="M20" s="197"/>
      <c r="N20" s="197"/>
      <c r="O20" s="197"/>
      <c r="P20" s="17"/>
      <c r="Q20" s="61"/>
    </row>
    <row r="21" spans="1:22" ht="22.5" customHeight="1" x14ac:dyDescent="0.2">
      <c r="A21" s="50">
        <v>11</v>
      </c>
      <c r="B21" s="54"/>
      <c r="C21" s="24"/>
      <c r="D21" s="56"/>
      <c r="E21" s="2"/>
      <c r="F21" s="31"/>
      <c r="G21" s="31"/>
      <c r="H21" s="26">
        <f t="shared" si="0"/>
        <v>0</v>
      </c>
      <c r="I21" s="19"/>
      <c r="J21" s="28"/>
      <c r="K21" s="25">
        <f t="shared" si="1"/>
        <v>0</v>
      </c>
      <c r="L21" s="23"/>
      <c r="M21" s="197"/>
      <c r="N21" s="197"/>
      <c r="O21" s="197"/>
      <c r="P21" s="17"/>
      <c r="Q21" s="61"/>
    </row>
    <row r="22" spans="1:22" ht="22.5" customHeight="1" x14ac:dyDescent="0.2">
      <c r="A22" s="50">
        <v>12</v>
      </c>
      <c r="B22" s="54"/>
      <c r="C22" s="24"/>
      <c r="D22" s="56"/>
      <c r="E22" s="2"/>
      <c r="F22" s="31"/>
      <c r="G22" s="31"/>
      <c r="H22" s="26">
        <f t="shared" si="0"/>
        <v>0</v>
      </c>
      <c r="I22" s="19"/>
      <c r="J22" s="28"/>
      <c r="K22" s="25">
        <f t="shared" si="1"/>
        <v>0</v>
      </c>
      <c r="L22" s="23"/>
      <c r="M22" s="197"/>
      <c r="N22" s="197"/>
      <c r="O22" s="197"/>
      <c r="P22" s="17"/>
      <c r="Q22" s="61"/>
    </row>
    <row r="23" spans="1:22" ht="22.5" customHeight="1" x14ac:dyDescent="0.2">
      <c r="A23" s="50">
        <v>13</v>
      </c>
      <c r="B23" s="54"/>
      <c r="C23" s="24"/>
      <c r="D23" s="56"/>
      <c r="E23" s="2"/>
      <c r="F23" s="31"/>
      <c r="G23" s="31"/>
      <c r="H23" s="26">
        <f t="shared" si="0"/>
        <v>0</v>
      </c>
      <c r="I23" s="19"/>
      <c r="J23" s="28"/>
      <c r="K23" s="25">
        <f t="shared" si="1"/>
        <v>0</v>
      </c>
      <c r="L23" s="23"/>
      <c r="M23" s="197"/>
      <c r="N23" s="197"/>
      <c r="O23" s="197"/>
      <c r="P23" s="17"/>
      <c r="Q23" s="61"/>
    </row>
    <row r="24" spans="1:22" ht="22.5" customHeight="1" x14ac:dyDescent="0.2">
      <c r="A24" s="50">
        <v>14</v>
      </c>
      <c r="B24" s="54"/>
      <c r="C24" s="24"/>
      <c r="D24" s="56"/>
      <c r="E24" s="2"/>
      <c r="F24" s="31"/>
      <c r="G24" s="31"/>
      <c r="H24" s="26">
        <f t="shared" si="0"/>
        <v>0</v>
      </c>
      <c r="I24" s="19"/>
      <c r="J24" s="28"/>
      <c r="K24" s="25">
        <f t="shared" si="1"/>
        <v>0</v>
      </c>
      <c r="L24" s="23"/>
      <c r="M24" s="197"/>
      <c r="N24" s="197"/>
      <c r="O24" s="197"/>
      <c r="P24" s="17"/>
      <c r="Q24" s="61"/>
    </row>
    <row r="25" spans="1:22" ht="22.5" customHeight="1" x14ac:dyDescent="0.2">
      <c r="A25" s="50">
        <v>15</v>
      </c>
      <c r="B25" s="54"/>
      <c r="C25" s="24"/>
      <c r="D25" s="56"/>
      <c r="E25" s="2"/>
      <c r="F25" s="31"/>
      <c r="G25" s="31"/>
      <c r="H25" s="26">
        <f t="shared" si="0"/>
        <v>0</v>
      </c>
      <c r="I25" s="19"/>
      <c r="J25" s="28"/>
      <c r="K25" s="25">
        <f t="shared" si="1"/>
        <v>0</v>
      </c>
      <c r="L25" s="23"/>
      <c r="M25" s="197"/>
      <c r="N25" s="197"/>
      <c r="O25" s="197"/>
      <c r="P25" s="17"/>
      <c r="Q25" s="61"/>
    </row>
    <row r="26" spans="1:22" ht="22.5" customHeight="1" x14ac:dyDescent="0.2">
      <c r="A26" s="50" t="s">
        <v>0</v>
      </c>
      <c r="B26" s="63"/>
      <c r="C26" s="25">
        <f>SUM(C11:C25)</f>
        <v>0</v>
      </c>
      <c r="D26" s="64"/>
      <c r="E26" s="50" t="s">
        <v>233</v>
      </c>
      <c r="F26" s="27">
        <f>SUMIF(D11:D25,"野菜",F11:F25)+SUMIF(D11:D25,"果樹",F11:F25)</f>
        <v>0</v>
      </c>
      <c r="G26" s="27">
        <f>SUMIF(D11:D25,"野菜",G11:G25)+SUMIF(D11:D25,"果樹",G11:G25)</f>
        <v>0</v>
      </c>
      <c r="H26" s="27">
        <f>SUMIF(D11:D25,"野菜",H11:H25)+SUMIF(D11:D25,"果樹",H11:H25)</f>
        <v>0</v>
      </c>
      <c r="I26" s="101" t="str">
        <f>IFERROR(ROUND((H26/F26)*100,1),"")</f>
        <v/>
      </c>
      <c r="J26" s="25">
        <f>SUMIF(D11:D25,"野菜",J11:J25)+SUMIF(D11:D25,"果樹",J11:J25)</f>
        <v>0</v>
      </c>
      <c r="K26" s="25">
        <f>SUMIF(D11:D25,"野菜",K11:K25)+SUMIF(D11:D25,"果樹",K11:K25)</f>
        <v>0</v>
      </c>
      <c r="L26" s="99" t="str">
        <f>IFERROR(ROUND((K26/F26)*100,1),"")</f>
        <v/>
      </c>
      <c r="N26" s="204"/>
      <c r="O26" s="204"/>
      <c r="P26" s="48"/>
    </row>
    <row r="27" spans="1:22" ht="22.5" customHeight="1" x14ac:dyDescent="0.2">
      <c r="A27" s="17"/>
      <c r="B27" s="17"/>
      <c r="C27" s="17" t="s">
        <v>236</v>
      </c>
      <c r="D27" s="56"/>
      <c r="E27" s="50" t="s">
        <v>157</v>
      </c>
      <c r="F27" s="27">
        <f>SUMIF(D10:D24,"花き",F10:F24)</f>
        <v>0</v>
      </c>
      <c r="G27" s="27">
        <f>SUMIF(D10:D24,"花き",G10:G24)</f>
        <v>0</v>
      </c>
      <c r="H27" s="27">
        <f>SUMIF(D10:D24,"花き",H10:H24)</f>
        <v>0</v>
      </c>
      <c r="I27" s="101" t="str">
        <f>IFERROR(ROUND((H27/F27)*100,1),"")</f>
        <v/>
      </c>
      <c r="J27" s="25">
        <f>SUMIF(D10:D25,"花き",J10:J25)</f>
        <v>0</v>
      </c>
      <c r="K27" s="25">
        <f>SUMIF(D10:D24,"花き",K10:K24)</f>
        <v>0</v>
      </c>
      <c r="L27" s="99" t="str">
        <f>IFERROR(ROUND((K27/F27)*100,1),"")</f>
        <v/>
      </c>
      <c r="N27" s="17"/>
      <c r="O27" s="17"/>
      <c r="P27" s="48"/>
    </row>
    <row r="28" spans="1:22" ht="22.5" customHeight="1" x14ac:dyDescent="0.2">
      <c r="A28" s="17"/>
      <c r="B28" s="17"/>
      <c r="C28" s="17"/>
      <c r="D28" s="65"/>
      <c r="E28" s="65"/>
      <c r="F28" s="65"/>
      <c r="G28" s="65"/>
      <c r="H28" s="65"/>
      <c r="I28" s="65"/>
      <c r="J28" s="65"/>
      <c r="K28" s="65"/>
      <c r="L28" s="65"/>
      <c r="M28" s="17"/>
      <c r="N28" s="17"/>
      <c r="O28" s="17"/>
      <c r="P28" s="48"/>
    </row>
    <row r="29" spans="1:22" ht="22.5" customHeight="1" x14ac:dyDescent="0.2">
      <c r="A29" s="94" t="s">
        <v>124</v>
      </c>
      <c r="P29" s="48"/>
    </row>
    <row r="30" spans="1:22" ht="22.5" customHeight="1" x14ac:dyDescent="0.2">
      <c r="A30" s="66" t="s">
        <v>125</v>
      </c>
      <c r="C30" s="67"/>
      <c r="P30" s="48"/>
    </row>
    <row r="31" spans="1:22" s="61" customFormat="1" ht="22.5" customHeight="1" x14ac:dyDescent="0.2">
      <c r="A31" s="187" t="s">
        <v>217</v>
      </c>
      <c r="B31" s="185" t="s">
        <v>67</v>
      </c>
      <c r="C31" s="175" t="s">
        <v>286</v>
      </c>
      <c r="D31" s="175"/>
      <c r="E31" s="175"/>
      <c r="F31" s="175"/>
      <c r="G31" s="185" t="s">
        <v>38</v>
      </c>
      <c r="H31" s="169" t="s">
        <v>47</v>
      </c>
      <c r="I31" s="170"/>
      <c r="J31" s="170"/>
      <c r="K31" s="171"/>
      <c r="L31" s="169" t="s">
        <v>216</v>
      </c>
      <c r="M31" s="170"/>
      <c r="N31" s="170"/>
      <c r="O31" s="171"/>
      <c r="P31" s="48" t="s">
        <v>96</v>
      </c>
      <c r="Q31" s="48" t="s">
        <v>96</v>
      </c>
      <c r="S31" s="48"/>
    </row>
    <row r="32" spans="1:22" s="70" customFormat="1" ht="22.5" customHeight="1" x14ac:dyDescent="0.2">
      <c r="A32" s="186"/>
      <c r="B32" s="186"/>
      <c r="C32" s="68" t="s">
        <v>215</v>
      </c>
      <c r="D32" s="175" t="s">
        <v>120</v>
      </c>
      <c r="E32" s="175"/>
      <c r="F32" s="68" t="s">
        <v>15</v>
      </c>
      <c r="G32" s="186"/>
      <c r="H32" s="69" t="s">
        <v>29</v>
      </c>
      <c r="I32" s="69" t="s">
        <v>28</v>
      </c>
      <c r="J32" s="68" t="s">
        <v>18</v>
      </c>
      <c r="K32" s="68" t="s">
        <v>19</v>
      </c>
      <c r="L32" s="53" t="s">
        <v>109</v>
      </c>
      <c r="M32" s="53" t="s">
        <v>110</v>
      </c>
      <c r="N32" s="53" t="s">
        <v>111</v>
      </c>
      <c r="O32" s="53" t="s">
        <v>112</v>
      </c>
      <c r="P32" s="70" t="s">
        <v>104</v>
      </c>
      <c r="Q32" s="70" t="s">
        <v>116</v>
      </c>
      <c r="R32" s="70" t="s">
        <v>115</v>
      </c>
      <c r="S32" s="48"/>
      <c r="T32" s="71" t="s">
        <v>67</v>
      </c>
      <c r="U32" s="98" t="s">
        <v>153</v>
      </c>
      <c r="V32" s="61"/>
    </row>
    <row r="33" spans="1:22" ht="22.5" customHeight="1" x14ac:dyDescent="0.2">
      <c r="A33" s="6"/>
      <c r="B33" s="9"/>
      <c r="C33" s="72"/>
      <c r="D33" s="177"/>
      <c r="E33" s="177"/>
      <c r="F33" s="15"/>
      <c r="G33" s="7"/>
      <c r="H33" s="6"/>
      <c r="I33" s="21"/>
      <c r="J33" s="7" t="s">
        <v>1</v>
      </c>
      <c r="K33" s="8" t="s">
        <v>1</v>
      </c>
      <c r="L33" s="1"/>
      <c r="M33" s="1"/>
      <c r="N33" s="1"/>
      <c r="O33" s="20">
        <f>L33-(M33+N33)</f>
        <v>0</v>
      </c>
      <c r="P33" s="29" t="str">
        <f>IF(OR(G33="新規",G33="追加",G33=""),"OK",(IF(AND(H33="",I33=""),"NG","OK")))</f>
        <v>OK</v>
      </c>
      <c r="Q33" s="10" t="str">
        <f>IF(OR(G33="新規",G33="追加",G33=""),"OK",(IF(OR(AND(J33="",K33=""),AND(J33="",K33="□"),AND(J33="□",K33=""),AND(J33="□",K33="□")),"NG","OK")))</f>
        <v>OK</v>
      </c>
      <c r="R33" s="10" t="str">
        <f>IF(OR(AND(C33&lt;&gt;"",D33&lt;&gt;"",F33&lt;&gt;"",G33&lt;&gt;""),(C33="")),"OK","NG")</f>
        <v>OK</v>
      </c>
      <c r="T33" s="71" t="s">
        <v>65</v>
      </c>
      <c r="U33" s="74" t="s">
        <v>154</v>
      </c>
      <c r="V33" s="61"/>
    </row>
    <row r="34" spans="1:22" ht="22.5" customHeight="1" x14ac:dyDescent="0.2">
      <c r="A34" s="6"/>
      <c r="B34" s="9"/>
      <c r="C34" s="72"/>
      <c r="D34" s="177"/>
      <c r="E34" s="177"/>
      <c r="F34" s="15"/>
      <c r="G34" s="7"/>
      <c r="H34" s="6"/>
      <c r="I34" s="21"/>
      <c r="J34" s="7" t="s">
        <v>1</v>
      </c>
      <c r="K34" s="8" t="s">
        <v>1</v>
      </c>
      <c r="L34" s="1"/>
      <c r="M34" s="1"/>
      <c r="N34" s="1"/>
      <c r="O34" s="20">
        <f t="shared" ref="O34:O39" si="2">L34-(M34+N34)</f>
        <v>0</v>
      </c>
      <c r="P34" s="29" t="str">
        <f t="shared" ref="P34:P39" si="3">IF(OR(G34="新規",G34="追加",G34=""),"OK",(IF(AND(H34="",I34=""),"NG","OK")))</f>
        <v>OK</v>
      </c>
      <c r="Q34" s="10" t="str">
        <f t="shared" ref="Q34:Q39" si="4">IF(OR(G34="新規",G34="追加",G34=""),"OK",(IF(OR(AND(J34="",K34=""),AND(J34="",K34="□"),AND(J34="□",K34=""),AND(J34="□",K34="□")),"NG","OK")))</f>
        <v>OK</v>
      </c>
      <c r="R34" s="10" t="str">
        <f t="shared" ref="R34:R39" si="5">IF(OR(AND(C34&lt;&gt;"",D34&lt;&gt;"",F34&lt;&gt;"",G34&lt;&gt;""),(C34="")),"OK","NG")</f>
        <v>OK</v>
      </c>
      <c r="T34" s="97" t="s">
        <v>66</v>
      </c>
      <c r="U34" s="75" t="s">
        <v>155</v>
      </c>
      <c r="V34" s="61"/>
    </row>
    <row r="35" spans="1:22" ht="22.5" customHeight="1" x14ac:dyDescent="0.2">
      <c r="A35" s="6"/>
      <c r="B35" s="9"/>
      <c r="C35" s="72"/>
      <c r="D35" s="177"/>
      <c r="E35" s="177"/>
      <c r="F35" s="15"/>
      <c r="G35" s="7"/>
      <c r="H35" s="6"/>
      <c r="I35" s="21"/>
      <c r="J35" s="7" t="s">
        <v>1</v>
      </c>
      <c r="K35" s="8" t="s">
        <v>1</v>
      </c>
      <c r="L35" s="1"/>
      <c r="M35" s="1"/>
      <c r="N35" s="1"/>
      <c r="O35" s="20">
        <f t="shared" si="2"/>
        <v>0</v>
      </c>
      <c r="P35" s="29" t="str">
        <f t="shared" si="3"/>
        <v>OK</v>
      </c>
      <c r="Q35" s="10" t="str">
        <f t="shared" si="4"/>
        <v>OK</v>
      </c>
      <c r="R35" s="10" t="str">
        <f t="shared" si="5"/>
        <v>OK</v>
      </c>
      <c r="T35" s="94"/>
      <c r="U35" s="75" t="s">
        <v>214</v>
      </c>
      <c r="V35" s="61"/>
    </row>
    <row r="36" spans="1:22" ht="22.5" customHeight="1" x14ac:dyDescent="0.2">
      <c r="A36" s="6"/>
      <c r="B36" s="9"/>
      <c r="C36" s="72"/>
      <c r="D36" s="177"/>
      <c r="E36" s="177"/>
      <c r="F36" s="15"/>
      <c r="G36" s="7"/>
      <c r="H36" s="6"/>
      <c r="I36" s="21"/>
      <c r="J36" s="7" t="s">
        <v>1</v>
      </c>
      <c r="K36" s="8" t="s">
        <v>1</v>
      </c>
      <c r="L36" s="1"/>
      <c r="M36" s="1"/>
      <c r="N36" s="1"/>
      <c r="O36" s="20">
        <f t="shared" si="2"/>
        <v>0</v>
      </c>
      <c r="P36" s="29" t="str">
        <f t="shared" si="3"/>
        <v>OK</v>
      </c>
      <c r="Q36" s="10" t="str">
        <f t="shared" si="4"/>
        <v>OK</v>
      </c>
      <c r="R36" s="10" t="str">
        <f t="shared" si="5"/>
        <v>OK</v>
      </c>
      <c r="T36" s="94"/>
      <c r="U36" s="92" t="s">
        <v>13</v>
      </c>
      <c r="V36" s="61"/>
    </row>
    <row r="37" spans="1:22" ht="22.5" customHeight="1" x14ac:dyDescent="0.2">
      <c r="A37" s="6"/>
      <c r="B37" s="9"/>
      <c r="C37" s="72"/>
      <c r="D37" s="177"/>
      <c r="E37" s="177"/>
      <c r="F37" s="16"/>
      <c r="G37" s="7"/>
      <c r="H37" s="6"/>
      <c r="I37" s="21"/>
      <c r="J37" s="7" t="s">
        <v>1</v>
      </c>
      <c r="K37" s="8" t="s">
        <v>1</v>
      </c>
      <c r="L37" s="1"/>
      <c r="M37" s="1"/>
      <c r="N37" s="1"/>
      <c r="O37" s="20">
        <f t="shared" si="2"/>
        <v>0</v>
      </c>
      <c r="P37" s="29" t="str">
        <f t="shared" si="3"/>
        <v>OK</v>
      </c>
      <c r="Q37" s="10" t="str">
        <f t="shared" si="4"/>
        <v>OK</v>
      </c>
      <c r="R37" s="10" t="str">
        <f t="shared" si="5"/>
        <v>OK</v>
      </c>
    </row>
    <row r="38" spans="1:22" ht="22.5" customHeight="1" x14ac:dyDescent="0.2">
      <c r="A38" s="6"/>
      <c r="B38" s="9"/>
      <c r="C38" s="72"/>
      <c r="D38" s="177"/>
      <c r="E38" s="177"/>
      <c r="F38" s="15"/>
      <c r="G38" s="7"/>
      <c r="H38" s="6"/>
      <c r="I38" s="21"/>
      <c r="J38" s="7" t="s">
        <v>1</v>
      </c>
      <c r="K38" s="8" t="s">
        <v>1</v>
      </c>
      <c r="L38" s="1"/>
      <c r="M38" s="1"/>
      <c r="N38" s="1"/>
      <c r="O38" s="20">
        <f t="shared" si="2"/>
        <v>0</v>
      </c>
      <c r="P38" s="29" t="str">
        <f t="shared" si="3"/>
        <v>OK</v>
      </c>
      <c r="Q38" s="10" t="str">
        <f t="shared" si="4"/>
        <v>OK</v>
      </c>
      <c r="R38" s="10" t="str">
        <f t="shared" si="5"/>
        <v>OK</v>
      </c>
    </row>
    <row r="39" spans="1:22" ht="22.5" customHeight="1" x14ac:dyDescent="0.2">
      <c r="A39" s="6"/>
      <c r="B39" s="9"/>
      <c r="C39" s="72"/>
      <c r="D39" s="177"/>
      <c r="E39" s="177"/>
      <c r="F39" s="15"/>
      <c r="G39" s="7"/>
      <c r="H39" s="6"/>
      <c r="I39" s="21"/>
      <c r="J39" s="7" t="s">
        <v>1</v>
      </c>
      <c r="K39" s="8" t="s">
        <v>1</v>
      </c>
      <c r="L39" s="1"/>
      <c r="M39" s="1"/>
      <c r="N39" s="1"/>
      <c r="O39" s="20">
        <f t="shared" si="2"/>
        <v>0</v>
      </c>
      <c r="P39" s="29" t="str">
        <f t="shared" si="3"/>
        <v>OK</v>
      </c>
      <c r="Q39" s="10" t="str">
        <f t="shared" si="4"/>
        <v>OK</v>
      </c>
      <c r="R39" s="10" t="str">
        <f t="shared" si="5"/>
        <v>OK</v>
      </c>
    </row>
    <row r="40" spans="1:22" ht="22.5" customHeight="1" x14ac:dyDescent="0.2">
      <c r="A40" s="12"/>
      <c r="B40" s="13"/>
      <c r="C40" s="14"/>
      <c r="D40" s="13"/>
      <c r="E40" s="14"/>
      <c r="F40" s="14"/>
      <c r="G40" s="13"/>
      <c r="H40" s="13"/>
      <c r="I40" s="12"/>
      <c r="J40" s="12"/>
      <c r="K40" s="68" t="s">
        <v>137</v>
      </c>
      <c r="L40" s="27">
        <f>SUM(L33:L39)</f>
        <v>0</v>
      </c>
      <c r="M40" s="27">
        <f t="shared" ref="M40:N40" si="6">SUM(M33:M39)</f>
        <v>0</v>
      </c>
      <c r="N40" s="27">
        <f t="shared" si="6"/>
        <v>0</v>
      </c>
      <c r="O40" s="27">
        <f>L40-(M40+N40)</f>
        <v>0</v>
      </c>
      <c r="P40" s="76"/>
      <c r="Q40" s="77"/>
      <c r="R40" s="77"/>
    </row>
    <row r="41" spans="1:22" ht="22.5" customHeight="1" x14ac:dyDescent="0.2">
      <c r="A41" s="48" t="s">
        <v>126</v>
      </c>
      <c r="B41" s="13"/>
      <c r="C41" s="14"/>
      <c r="D41" s="13"/>
      <c r="E41" s="14"/>
      <c r="F41" s="14"/>
      <c r="G41" s="13"/>
      <c r="H41" s="13"/>
      <c r="I41" s="12"/>
      <c r="J41" s="12"/>
      <c r="K41" s="12"/>
      <c r="L41" s="12"/>
      <c r="M41" s="12"/>
      <c r="N41" s="12"/>
      <c r="O41" s="12"/>
      <c r="P41" s="76"/>
      <c r="Q41" s="77"/>
      <c r="R41" s="77"/>
    </row>
    <row r="42" spans="1:22" ht="22.5" customHeight="1" x14ac:dyDescent="0.2">
      <c r="A42" s="187" t="s">
        <v>217</v>
      </c>
      <c r="B42" s="185" t="s">
        <v>67</v>
      </c>
      <c r="C42" s="175" t="s">
        <v>286</v>
      </c>
      <c r="D42" s="175"/>
      <c r="E42" s="175"/>
      <c r="F42" s="175"/>
      <c r="G42" s="185" t="s">
        <v>38</v>
      </c>
      <c r="H42" s="169" t="s">
        <v>47</v>
      </c>
      <c r="I42" s="170"/>
      <c r="J42" s="170"/>
      <c r="K42" s="171"/>
      <c r="L42" s="169" t="s">
        <v>216</v>
      </c>
      <c r="M42" s="170"/>
      <c r="N42" s="170"/>
      <c r="O42" s="171"/>
      <c r="P42" s="48" t="s">
        <v>96</v>
      </c>
      <c r="Q42" s="48" t="s">
        <v>96</v>
      </c>
      <c r="R42" s="61"/>
    </row>
    <row r="43" spans="1:22" ht="22.5" customHeight="1" x14ac:dyDescent="0.2">
      <c r="A43" s="186"/>
      <c r="B43" s="186"/>
      <c r="C43" s="68" t="s">
        <v>215</v>
      </c>
      <c r="D43" s="175" t="s">
        <v>120</v>
      </c>
      <c r="E43" s="175"/>
      <c r="F43" s="68" t="s">
        <v>15</v>
      </c>
      <c r="G43" s="186"/>
      <c r="H43" s="69" t="s">
        <v>29</v>
      </c>
      <c r="I43" s="69" t="s">
        <v>28</v>
      </c>
      <c r="J43" s="68" t="s">
        <v>18</v>
      </c>
      <c r="K43" s="68" t="s">
        <v>19</v>
      </c>
      <c r="L43" s="53" t="s">
        <v>109</v>
      </c>
      <c r="M43" s="53" t="s">
        <v>110</v>
      </c>
      <c r="N43" s="53" t="s">
        <v>111</v>
      </c>
      <c r="O43" s="53" t="s">
        <v>112</v>
      </c>
      <c r="P43" s="70" t="s">
        <v>104</v>
      </c>
      <c r="Q43" s="70" t="s">
        <v>116</v>
      </c>
      <c r="R43" s="70" t="s">
        <v>115</v>
      </c>
      <c r="T43" s="98" t="s">
        <v>153</v>
      </c>
    </row>
    <row r="44" spans="1:22" ht="22.5" customHeight="1" x14ac:dyDescent="0.2">
      <c r="A44" s="6"/>
      <c r="B44" s="9"/>
      <c r="C44" s="72"/>
      <c r="D44" s="177"/>
      <c r="E44" s="177"/>
      <c r="F44" s="15"/>
      <c r="G44" s="7"/>
      <c r="H44" s="6"/>
      <c r="I44" s="21"/>
      <c r="J44" s="7" t="s">
        <v>1</v>
      </c>
      <c r="K44" s="8" t="s">
        <v>1</v>
      </c>
      <c r="L44" s="1"/>
      <c r="M44" s="1"/>
      <c r="N44" s="1"/>
      <c r="O44" s="20">
        <f>L44-(M44+N44)</f>
        <v>0</v>
      </c>
      <c r="P44" s="29" t="str">
        <f t="shared" ref="P44:P50" si="7">IF(OR(G44="新規",G44="追加",G44=""),"OK",(IF(AND(H44="",I44=""),"NG","OK")))</f>
        <v>OK</v>
      </c>
      <c r="Q44" s="10" t="str">
        <f t="shared" ref="Q44:Q50" si="8">IF(OR(G44="新規",G44="追加",G44=""),"OK",(IF(OR(AND(J44="",K44=""),AND(J44="",K44="□"),AND(J44="□",K44=""),AND(J44="□",K44="□")),"NG","OK")))</f>
        <v>OK</v>
      </c>
      <c r="R44" s="10" t="str">
        <f t="shared" ref="R44:R50" si="9">IF(OR(AND(C44&lt;&gt;"",D44&lt;&gt;"",F44&lt;&gt;"",G44&lt;&gt;""),(C44="")),"OK","NG")</f>
        <v>OK</v>
      </c>
      <c r="T44" s="78" t="s">
        <v>7</v>
      </c>
    </row>
    <row r="45" spans="1:22" ht="22.5" customHeight="1" x14ac:dyDescent="0.2">
      <c r="A45" s="6"/>
      <c r="B45" s="9"/>
      <c r="C45" s="72"/>
      <c r="D45" s="177"/>
      <c r="E45" s="177"/>
      <c r="F45" s="15"/>
      <c r="G45" s="7"/>
      <c r="H45" s="6"/>
      <c r="I45" s="21"/>
      <c r="J45" s="7" t="s">
        <v>1</v>
      </c>
      <c r="K45" s="8" t="s">
        <v>1</v>
      </c>
      <c r="L45" s="1"/>
      <c r="M45" s="1"/>
      <c r="N45" s="1"/>
      <c r="O45" s="20">
        <f t="shared" ref="O45:O50" si="10">L45-(M45+N45)</f>
        <v>0</v>
      </c>
      <c r="P45" s="29" t="str">
        <f t="shared" si="7"/>
        <v>OK</v>
      </c>
      <c r="Q45" s="10" t="str">
        <f t="shared" si="8"/>
        <v>OK</v>
      </c>
      <c r="R45" s="10" t="str">
        <f t="shared" si="9"/>
        <v>OK</v>
      </c>
      <c r="T45" s="79" t="s">
        <v>214</v>
      </c>
    </row>
    <row r="46" spans="1:22" ht="22.5" customHeight="1" x14ac:dyDescent="0.2">
      <c r="A46" s="6"/>
      <c r="B46" s="9"/>
      <c r="C46" s="72"/>
      <c r="D46" s="177"/>
      <c r="E46" s="177"/>
      <c r="F46" s="15"/>
      <c r="G46" s="7"/>
      <c r="H46" s="6"/>
      <c r="I46" s="21"/>
      <c r="J46" s="7" t="s">
        <v>1</v>
      </c>
      <c r="K46" s="8" t="s">
        <v>1</v>
      </c>
      <c r="L46" s="1"/>
      <c r="M46" s="1"/>
      <c r="N46" s="1"/>
      <c r="O46" s="20">
        <f t="shared" si="10"/>
        <v>0</v>
      </c>
      <c r="P46" s="29" t="str">
        <f t="shared" si="7"/>
        <v>OK</v>
      </c>
      <c r="Q46" s="10" t="str">
        <f t="shared" si="8"/>
        <v>OK</v>
      </c>
      <c r="R46" s="10" t="str">
        <f t="shared" si="9"/>
        <v>OK</v>
      </c>
      <c r="T46" s="80" t="s">
        <v>13</v>
      </c>
    </row>
    <row r="47" spans="1:22" ht="22.5" customHeight="1" x14ac:dyDescent="0.2">
      <c r="A47" s="6"/>
      <c r="B47" s="9"/>
      <c r="C47" s="72"/>
      <c r="D47" s="177"/>
      <c r="E47" s="177"/>
      <c r="F47" s="15"/>
      <c r="G47" s="7"/>
      <c r="H47" s="6"/>
      <c r="I47" s="21"/>
      <c r="J47" s="7" t="s">
        <v>1</v>
      </c>
      <c r="K47" s="8" t="s">
        <v>1</v>
      </c>
      <c r="L47" s="1"/>
      <c r="M47" s="1"/>
      <c r="N47" s="1"/>
      <c r="O47" s="20">
        <f t="shared" si="10"/>
        <v>0</v>
      </c>
      <c r="P47" s="29" t="str">
        <f t="shared" si="7"/>
        <v>OK</v>
      </c>
      <c r="Q47" s="10" t="str">
        <f t="shared" si="8"/>
        <v>OK</v>
      </c>
      <c r="R47" s="10" t="str">
        <f t="shared" si="9"/>
        <v>OK</v>
      </c>
    </row>
    <row r="48" spans="1:22" ht="22.5" customHeight="1" x14ac:dyDescent="0.2">
      <c r="A48" s="6"/>
      <c r="B48" s="9"/>
      <c r="C48" s="72"/>
      <c r="D48" s="177"/>
      <c r="E48" s="177"/>
      <c r="F48" s="16"/>
      <c r="G48" s="7"/>
      <c r="H48" s="6"/>
      <c r="I48" s="21"/>
      <c r="J48" s="7" t="s">
        <v>1</v>
      </c>
      <c r="K48" s="8" t="s">
        <v>1</v>
      </c>
      <c r="L48" s="1"/>
      <c r="M48" s="1"/>
      <c r="N48" s="1"/>
      <c r="O48" s="20">
        <f t="shared" si="10"/>
        <v>0</v>
      </c>
      <c r="P48" s="29" t="str">
        <f t="shared" si="7"/>
        <v>OK</v>
      </c>
      <c r="Q48" s="10" t="str">
        <f t="shared" si="8"/>
        <v>OK</v>
      </c>
      <c r="R48" s="10" t="str">
        <f t="shared" si="9"/>
        <v>OK</v>
      </c>
    </row>
    <row r="49" spans="1:20" ht="22.5" customHeight="1" x14ac:dyDescent="0.2">
      <c r="A49" s="6"/>
      <c r="B49" s="9"/>
      <c r="C49" s="72"/>
      <c r="D49" s="177"/>
      <c r="E49" s="177"/>
      <c r="F49" s="15"/>
      <c r="G49" s="7"/>
      <c r="H49" s="6"/>
      <c r="I49" s="21"/>
      <c r="J49" s="7" t="s">
        <v>1</v>
      </c>
      <c r="K49" s="8" t="s">
        <v>1</v>
      </c>
      <c r="L49" s="1"/>
      <c r="M49" s="1"/>
      <c r="N49" s="1"/>
      <c r="O49" s="20">
        <f t="shared" si="10"/>
        <v>0</v>
      </c>
      <c r="P49" s="29" t="str">
        <f t="shared" si="7"/>
        <v>OK</v>
      </c>
      <c r="Q49" s="10" t="str">
        <f t="shared" si="8"/>
        <v>OK</v>
      </c>
      <c r="R49" s="10" t="str">
        <f t="shared" si="9"/>
        <v>OK</v>
      </c>
    </row>
    <row r="50" spans="1:20" ht="22.5" customHeight="1" x14ac:dyDescent="0.2">
      <c r="A50" s="6"/>
      <c r="B50" s="9"/>
      <c r="C50" s="72"/>
      <c r="D50" s="177"/>
      <c r="E50" s="177"/>
      <c r="F50" s="15"/>
      <c r="G50" s="7"/>
      <c r="H50" s="6"/>
      <c r="I50" s="21"/>
      <c r="J50" s="7" t="s">
        <v>1</v>
      </c>
      <c r="K50" s="8" t="s">
        <v>1</v>
      </c>
      <c r="L50" s="1"/>
      <c r="M50" s="1"/>
      <c r="N50" s="1"/>
      <c r="O50" s="20">
        <f t="shared" si="10"/>
        <v>0</v>
      </c>
      <c r="P50" s="29" t="str">
        <f t="shared" si="7"/>
        <v>OK</v>
      </c>
      <c r="Q50" s="10" t="str">
        <f t="shared" si="8"/>
        <v>OK</v>
      </c>
      <c r="R50" s="10" t="str">
        <f t="shared" si="9"/>
        <v>OK</v>
      </c>
    </row>
    <row r="51" spans="1:20" ht="22.5" customHeight="1" x14ac:dyDescent="0.2">
      <c r="A51" s="12"/>
      <c r="B51" s="13"/>
      <c r="C51" s="14"/>
      <c r="D51" s="13"/>
      <c r="E51" s="14"/>
      <c r="F51" s="14"/>
      <c r="G51" s="13"/>
      <c r="H51" s="13"/>
      <c r="I51" s="12"/>
      <c r="J51" s="12"/>
      <c r="K51" s="68" t="s">
        <v>137</v>
      </c>
      <c r="L51" s="27">
        <f>SUM(L44:L50)</f>
        <v>0</v>
      </c>
      <c r="M51" s="27">
        <f t="shared" ref="M51:N51" si="11">SUM(M44:M50)</f>
        <v>0</v>
      </c>
      <c r="N51" s="27">
        <f t="shared" si="11"/>
        <v>0</v>
      </c>
      <c r="O51" s="27">
        <f>L51-(M51+N51)</f>
        <v>0</v>
      </c>
      <c r="P51" s="76"/>
      <c r="Q51" s="77"/>
      <c r="R51" s="77"/>
    </row>
    <row r="52" spans="1:20" ht="22.5" customHeight="1" x14ac:dyDescent="0.2">
      <c r="A52" s="48" t="s">
        <v>129</v>
      </c>
      <c r="B52" s="13"/>
      <c r="C52" s="14"/>
      <c r="D52" s="13"/>
      <c r="E52" s="14"/>
      <c r="F52" s="14"/>
      <c r="G52" s="13"/>
      <c r="H52" s="13"/>
      <c r="I52" s="12"/>
      <c r="J52" s="12"/>
      <c r="K52" s="12"/>
      <c r="L52" s="12"/>
      <c r="M52" s="12"/>
      <c r="N52" s="12"/>
      <c r="O52" s="12"/>
      <c r="P52" s="76"/>
      <c r="Q52" s="77"/>
      <c r="R52" s="77"/>
    </row>
    <row r="53" spans="1:20" ht="22.5" customHeight="1" x14ac:dyDescent="0.2">
      <c r="A53" s="187" t="s">
        <v>217</v>
      </c>
      <c r="B53" s="185" t="s">
        <v>67</v>
      </c>
      <c r="C53" s="175" t="s">
        <v>286</v>
      </c>
      <c r="D53" s="175"/>
      <c r="E53" s="175"/>
      <c r="F53" s="175"/>
      <c r="G53" s="185" t="s">
        <v>38</v>
      </c>
      <c r="H53" s="169" t="s">
        <v>47</v>
      </c>
      <c r="I53" s="170"/>
      <c r="J53" s="170"/>
      <c r="K53" s="171"/>
      <c r="L53" s="169" t="s">
        <v>216</v>
      </c>
      <c r="M53" s="170"/>
      <c r="N53" s="170"/>
      <c r="O53" s="171"/>
      <c r="P53" s="48" t="s">
        <v>96</v>
      </c>
      <c r="Q53" s="48" t="s">
        <v>96</v>
      </c>
      <c r="R53" s="61"/>
    </row>
    <row r="54" spans="1:20" ht="22.5" customHeight="1" x14ac:dyDescent="0.2">
      <c r="A54" s="186"/>
      <c r="B54" s="186"/>
      <c r="C54" s="68" t="s">
        <v>215</v>
      </c>
      <c r="D54" s="175" t="s">
        <v>120</v>
      </c>
      <c r="E54" s="175"/>
      <c r="F54" s="68" t="s">
        <v>15</v>
      </c>
      <c r="G54" s="186"/>
      <c r="H54" s="69" t="s">
        <v>29</v>
      </c>
      <c r="I54" s="69" t="s">
        <v>28</v>
      </c>
      <c r="J54" s="68" t="s">
        <v>18</v>
      </c>
      <c r="K54" s="68" t="s">
        <v>19</v>
      </c>
      <c r="L54" s="53" t="s">
        <v>109</v>
      </c>
      <c r="M54" s="53" t="s">
        <v>110</v>
      </c>
      <c r="N54" s="53" t="s">
        <v>111</v>
      </c>
      <c r="O54" s="53" t="s">
        <v>112</v>
      </c>
      <c r="P54" s="70" t="s">
        <v>104</v>
      </c>
      <c r="Q54" s="70" t="s">
        <v>116</v>
      </c>
      <c r="R54" s="70" t="s">
        <v>115</v>
      </c>
      <c r="T54" s="98" t="s">
        <v>153</v>
      </c>
    </row>
    <row r="55" spans="1:20" ht="22.5" customHeight="1" x14ac:dyDescent="0.2">
      <c r="A55" s="6"/>
      <c r="B55" s="9"/>
      <c r="C55" s="72"/>
      <c r="D55" s="177"/>
      <c r="E55" s="177"/>
      <c r="F55" s="15"/>
      <c r="G55" s="7"/>
      <c r="H55" s="6"/>
      <c r="I55" s="6"/>
      <c r="J55" s="7" t="s">
        <v>1</v>
      </c>
      <c r="K55" s="8" t="s">
        <v>1</v>
      </c>
      <c r="L55" s="1"/>
      <c r="M55" s="1"/>
      <c r="N55" s="1"/>
      <c r="O55" s="20">
        <f>L55-(M55+N55)</f>
        <v>0</v>
      </c>
      <c r="P55" s="29" t="str">
        <f t="shared" ref="P55:P61" si="12">IF(OR(G55="新規",G55="追加",G55=""),"OK",(IF(AND(H55="",I55=""),"NG","OK")))</f>
        <v>OK</v>
      </c>
      <c r="Q55" s="10" t="str">
        <f t="shared" ref="Q55:Q61" si="13">IF(OR(G55="新規",G55="追加",G55=""),"OK",(IF(OR(AND(J55="",K55=""),AND(J55="",K55="□"),AND(J55="□",K55=""),AND(J55="□",K55="□")),"NG","OK")))</f>
        <v>OK</v>
      </c>
      <c r="R55" s="10" t="str">
        <f>IF(OR(AND(C55&lt;&gt;"",D55&lt;&gt;"",F55&lt;&gt;"",G55&lt;&gt;""),(C55="")),"OK","NG")</f>
        <v>OK</v>
      </c>
      <c r="T55" s="78" t="s">
        <v>159</v>
      </c>
    </row>
    <row r="56" spans="1:20" ht="22.5" customHeight="1" x14ac:dyDescent="0.2">
      <c r="A56" s="6"/>
      <c r="B56" s="9"/>
      <c r="C56" s="72"/>
      <c r="D56" s="177"/>
      <c r="E56" s="177"/>
      <c r="F56" s="15"/>
      <c r="G56" s="7"/>
      <c r="H56" s="6"/>
      <c r="I56" s="6"/>
      <c r="J56" s="7" t="s">
        <v>1</v>
      </c>
      <c r="K56" s="8" t="s">
        <v>1</v>
      </c>
      <c r="L56" s="1"/>
      <c r="M56" s="1"/>
      <c r="N56" s="1"/>
      <c r="O56" s="20">
        <f t="shared" ref="O56:O61" si="14">L56-(M56+N56)</f>
        <v>0</v>
      </c>
      <c r="P56" s="29" t="str">
        <f t="shared" si="12"/>
        <v>OK</v>
      </c>
      <c r="Q56" s="10" t="str">
        <f t="shared" si="13"/>
        <v>OK</v>
      </c>
      <c r="R56" s="10" t="str">
        <f t="shared" ref="R56:R61" si="15">IF(OR(AND(C56&lt;&gt;"",D56&lt;&gt;"",F56&lt;&gt;"",G56&lt;&gt;""),(C56="")),"OK","NG")</f>
        <v>OK</v>
      </c>
      <c r="T56" s="79" t="s">
        <v>162</v>
      </c>
    </row>
    <row r="57" spans="1:20" ht="22.5" customHeight="1" x14ac:dyDescent="0.2">
      <c r="A57" s="6"/>
      <c r="B57" s="9"/>
      <c r="C57" s="72"/>
      <c r="D57" s="177"/>
      <c r="E57" s="177"/>
      <c r="F57" s="15"/>
      <c r="G57" s="7"/>
      <c r="H57" s="6"/>
      <c r="I57" s="6"/>
      <c r="J57" s="7" t="s">
        <v>1</v>
      </c>
      <c r="K57" s="8" t="s">
        <v>1</v>
      </c>
      <c r="L57" s="1"/>
      <c r="M57" s="1"/>
      <c r="N57" s="1"/>
      <c r="O57" s="20">
        <f t="shared" si="14"/>
        <v>0</v>
      </c>
      <c r="P57" s="29" t="str">
        <f t="shared" si="12"/>
        <v>OK</v>
      </c>
      <c r="Q57" s="10" t="str">
        <f t="shared" si="13"/>
        <v>OK</v>
      </c>
      <c r="R57" s="10" t="str">
        <f t="shared" si="15"/>
        <v>OK</v>
      </c>
      <c r="T57" s="81" t="s">
        <v>214</v>
      </c>
    </row>
    <row r="58" spans="1:20" ht="22.5" customHeight="1" x14ac:dyDescent="0.2">
      <c r="A58" s="6"/>
      <c r="B58" s="9"/>
      <c r="C58" s="72"/>
      <c r="D58" s="177"/>
      <c r="E58" s="177"/>
      <c r="F58" s="15"/>
      <c r="G58" s="7"/>
      <c r="H58" s="6"/>
      <c r="I58" s="6"/>
      <c r="J58" s="7" t="s">
        <v>1</v>
      </c>
      <c r="K58" s="8" t="s">
        <v>1</v>
      </c>
      <c r="L58" s="1"/>
      <c r="M58" s="1"/>
      <c r="N58" s="1"/>
      <c r="O58" s="20">
        <f t="shared" si="14"/>
        <v>0</v>
      </c>
      <c r="P58" s="29" t="str">
        <f t="shared" si="12"/>
        <v>OK</v>
      </c>
      <c r="Q58" s="10" t="str">
        <f t="shared" si="13"/>
        <v>OK</v>
      </c>
      <c r="R58" s="10" t="str">
        <f t="shared" si="15"/>
        <v>OK</v>
      </c>
      <c r="T58" s="80" t="s">
        <v>13</v>
      </c>
    </row>
    <row r="59" spans="1:20" ht="22.5" customHeight="1" x14ac:dyDescent="0.2">
      <c r="A59" s="6"/>
      <c r="B59" s="9"/>
      <c r="C59" s="72"/>
      <c r="D59" s="177"/>
      <c r="E59" s="177"/>
      <c r="F59" s="16"/>
      <c r="G59" s="7"/>
      <c r="H59" s="6"/>
      <c r="I59" s="6"/>
      <c r="J59" s="7" t="s">
        <v>1</v>
      </c>
      <c r="K59" s="8" t="s">
        <v>1</v>
      </c>
      <c r="L59" s="1"/>
      <c r="M59" s="1"/>
      <c r="N59" s="1"/>
      <c r="O59" s="20">
        <f t="shared" si="14"/>
        <v>0</v>
      </c>
      <c r="P59" s="29" t="str">
        <f t="shared" si="12"/>
        <v>OK</v>
      </c>
      <c r="Q59" s="10" t="str">
        <f t="shared" si="13"/>
        <v>OK</v>
      </c>
      <c r="R59" s="10" t="str">
        <f t="shared" si="15"/>
        <v>OK</v>
      </c>
    </row>
    <row r="60" spans="1:20" ht="22.5" customHeight="1" x14ac:dyDescent="0.2">
      <c r="A60" s="6"/>
      <c r="B60" s="9"/>
      <c r="C60" s="72"/>
      <c r="D60" s="177"/>
      <c r="E60" s="177"/>
      <c r="F60" s="15"/>
      <c r="G60" s="7"/>
      <c r="H60" s="6"/>
      <c r="I60" s="6"/>
      <c r="J60" s="7" t="s">
        <v>1</v>
      </c>
      <c r="K60" s="8" t="s">
        <v>1</v>
      </c>
      <c r="L60" s="1"/>
      <c r="M60" s="1"/>
      <c r="N60" s="1"/>
      <c r="O60" s="20">
        <f t="shared" si="14"/>
        <v>0</v>
      </c>
      <c r="P60" s="29" t="str">
        <f t="shared" si="12"/>
        <v>OK</v>
      </c>
      <c r="Q60" s="10" t="str">
        <f t="shared" si="13"/>
        <v>OK</v>
      </c>
      <c r="R60" s="10" t="str">
        <f t="shared" si="15"/>
        <v>OK</v>
      </c>
    </row>
    <row r="61" spans="1:20" ht="22.5" customHeight="1" x14ac:dyDescent="0.2">
      <c r="A61" s="6"/>
      <c r="B61" s="9"/>
      <c r="C61" s="72"/>
      <c r="D61" s="177"/>
      <c r="E61" s="177"/>
      <c r="F61" s="15"/>
      <c r="G61" s="7"/>
      <c r="H61" s="6"/>
      <c r="I61" s="6"/>
      <c r="J61" s="7" t="s">
        <v>1</v>
      </c>
      <c r="K61" s="8" t="s">
        <v>1</v>
      </c>
      <c r="L61" s="1"/>
      <c r="M61" s="1"/>
      <c r="N61" s="1"/>
      <c r="O61" s="20">
        <f t="shared" si="14"/>
        <v>0</v>
      </c>
      <c r="P61" s="29" t="str">
        <f t="shared" si="12"/>
        <v>OK</v>
      </c>
      <c r="Q61" s="10" t="str">
        <f t="shared" si="13"/>
        <v>OK</v>
      </c>
      <c r="R61" s="10" t="str">
        <f t="shared" si="15"/>
        <v>OK</v>
      </c>
    </row>
    <row r="62" spans="1:20" ht="22.5" customHeight="1" x14ac:dyDescent="0.2">
      <c r="A62" s="12"/>
      <c r="B62" s="13"/>
      <c r="C62" s="14"/>
      <c r="D62" s="13"/>
      <c r="E62" s="14"/>
      <c r="F62" s="14"/>
      <c r="G62" s="13"/>
      <c r="H62" s="13"/>
      <c r="I62" s="12"/>
      <c r="J62" s="12"/>
      <c r="K62" s="68" t="s">
        <v>137</v>
      </c>
      <c r="L62" s="27">
        <f>SUM(L55:L61)</f>
        <v>0</v>
      </c>
      <c r="M62" s="27">
        <f t="shared" ref="M62:N62" si="16">SUM(M55:M61)</f>
        <v>0</v>
      </c>
      <c r="N62" s="27">
        <f t="shared" si="16"/>
        <v>0</v>
      </c>
      <c r="O62" s="27">
        <f>L62-(M62+N62)</f>
        <v>0</v>
      </c>
      <c r="P62" s="76"/>
      <c r="Q62" s="77"/>
      <c r="R62" s="77"/>
    </row>
    <row r="63" spans="1:20" ht="22.5" customHeight="1" x14ac:dyDescent="0.2">
      <c r="A63" s="48" t="s">
        <v>130</v>
      </c>
      <c r="B63" s="13"/>
      <c r="C63" s="14"/>
      <c r="D63" s="13"/>
      <c r="E63" s="14"/>
      <c r="F63" s="14"/>
      <c r="G63" s="13"/>
      <c r="H63" s="13"/>
      <c r="I63" s="12"/>
      <c r="J63" s="12"/>
      <c r="K63" s="12"/>
      <c r="L63" s="12"/>
      <c r="M63" s="12"/>
      <c r="N63" s="12"/>
      <c r="O63" s="12"/>
      <c r="P63" s="76"/>
      <c r="Q63" s="77"/>
      <c r="R63" s="77"/>
    </row>
    <row r="64" spans="1:20" ht="22.5" customHeight="1" x14ac:dyDescent="0.2">
      <c r="A64" s="187" t="s">
        <v>217</v>
      </c>
      <c r="B64" s="185" t="s">
        <v>67</v>
      </c>
      <c r="C64" s="175" t="s">
        <v>286</v>
      </c>
      <c r="D64" s="175"/>
      <c r="E64" s="175"/>
      <c r="F64" s="175"/>
      <c r="G64" s="185" t="s">
        <v>38</v>
      </c>
      <c r="H64" s="169" t="s">
        <v>47</v>
      </c>
      <c r="I64" s="170"/>
      <c r="J64" s="170"/>
      <c r="K64" s="171"/>
      <c r="L64" s="169" t="s">
        <v>216</v>
      </c>
      <c r="M64" s="170"/>
      <c r="N64" s="170"/>
      <c r="O64" s="171"/>
      <c r="P64" s="48" t="s">
        <v>96</v>
      </c>
      <c r="Q64" s="48" t="s">
        <v>96</v>
      </c>
      <c r="R64" s="61"/>
    </row>
    <row r="65" spans="1:20" ht="22.5" customHeight="1" x14ac:dyDescent="0.2">
      <c r="A65" s="186"/>
      <c r="B65" s="186"/>
      <c r="C65" s="68" t="s">
        <v>215</v>
      </c>
      <c r="D65" s="175" t="s">
        <v>120</v>
      </c>
      <c r="E65" s="175"/>
      <c r="F65" s="68" t="s">
        <v>15</v>
      </c>
      <c r="G65" s="186"/>
      <c r="H65" s="69" t="s">
        <v>29</v>
      </c>
      <c r="I65" s="69" t="s">
        <v>28</v>
      </c>
      <c r="J65" s="68" t="s">
        <v>18</v>
      </c>
      <c r="K65" s="68" t="s">
        <v>19</v>
      </c>
      <c r="L65" s="53" t="s">
        <v>109</v>
      </c>
      <c r="M65" s="53" t="s">
        <v>110</v>
      </c>
      <c r="N65" s="53" t="s">
        <v>111</v>
      </c>
      <c r="O65" s="53" t="s">
        <v>112</v>
      </c>
      <c r="P65" s="70" t="s">
        <v>104</v>
      </c>
      <c r="Q65" s="70" t="s">
        <v>116</v>
      </c>
      <c r="R65" s="70" t="s">
        <v>115</v>
      </c>
      <c r="T65" s="82" t="s">
        <v>153</v>
      </c>
    </row>
    <row r="66" spans="1:20" ht="22.5" customHeight="1" x14ac:dyDescent="0.2">
      <c r="A66" s="6"/>
      <c r="B66" s="9"/>
      <c r="C66" s="72"/>
      <c r="D66" s="177"/>
      <c r="E66" s="177"/>
      <c r="F66" s="15"/>
      <c r="G66" s="7"/>
      <c r="H66" s="6"/>
      <c r="I66" s="6"/>
      <c r="J66" s="7" t="s">
        <v>1</v>
      </c>
      <c r="K66" s="8" t="s">
        <v>1</v>
      </c>
      <c r="L66" s="1"/>
      <c r="M66" s="1"/>
      <c r="N66" s="1"/>
      <c r="O66" s="20">
        <f>L66-(M66+N66)</f>
        <v>0</v>
      </c>
      <c r="P66" s="29" t="str">
        <f>IF(OR(G66="新規",G66="追加",G66=""),"OK",(IF(AND(H66="",I66=""),"NG","OK")))</f>
        <v>OK</v>
      </c>
      <c r="Q66" s="10" t="str">
        <f>IF(OR(G66="新規",G66="追加",G66=""),"OK",(IF(OR(AND(J66="",K66=""),AND(J66="",K66="□"),AND(J66="□",K66=""),AND(J66="□",K66="□")),"NG","OK")))</f>
        <v>OK</v>
      </c>
      <c r="R66" s="10" t="str">
        <f>IF(OR(AND(C66&lt;&gt;"",D66&lt;&gt;"",F66&lt;&gt;"",G66&lt;&gt;""),(C66="")),"OK","NG")</f>
        <v>OK</v>
      </c>
      <c r="T66" s="83" t="s">
        <v>271</v>
      </c>
    </row>
    <row r="67" spans="1:20" ht="22.5" customHeight="1" x14ac:dyDescent="0.2">
      <c r="A67" s="6"/>
      <c r="B67" s="9"/>
      <c r="C67" s="72"/>
      <c r="D67" s="177"/>
      <c r="E67" s="177"/>
      <c r="F67" s="15"/>
      <c r="G67" s="7"/>
      <c r="H67" s="6"/>
      <c r="I67" s="6"/>
      <c r="J67" s="7" t="s">
        <v>1</v>
      </c>
      <c r="K67" s="8" t="s">
        <v>1</v>
      </c>
      <c r="L67" s="1"/>
      <c r="M67" s="1"/>
      <c r="N67" s="1"/>
      <c r="O67" s="20">
        <f t="shared" ref="O67:O72" si="17">L67-(M67+N67)</f>
        <v>0</v>
      </c>
      <c r="P67" s="29" t="str">
        <f>IF(OR(G67="新規",G67="追加",G67=""),"OK",(IF(AND(H67="",I67=""),"NG","OK")))</f>
        <v>OK</v>
      </c>
      <c r="Q67" s="10" t="str">
        <f t="shared" ref="Q67:Q72" si="18">IF(OR(G67="新規",G67="追加",G67=""),"OK",(IF(OR(AND(J67="",K67=""),AND(J67="",K67="□"),AND(J67="□",K67=""),AND(J67="□",K67="□")),"NG","OK")))</f>
        <v>OK</v>
      </c>
      <c r="R67" s="10" t="str">
        <f t="shared" ref="R67:R72" si="19">IF(OR(AND(C67&lt;&gt;"",D67&lt;&gt;"",F67&lt;&gt;"",G67&lt;&gt;""),(C67="")),"OK","NG")</f>
        <v>OK</v>
      </c>
      <c r="T67" s="82" t="s">
        <v>214</v>
      </c>
    </row>
    <row r="68" spans="1:20" ht="22.5" customHeight="1" x14ac:dyDescent="0.2">
      <c r="A68" s="6"/>
      <c r="B68" s="9"/>
      <c r="C68" s="72"/>
      <c r="D68" s="177"/>
      <c r="E68" s="177"/>
      <c r="F68" s="15"/>
      <c r="G68" s="7"/>
      <c r="H68" s="6"/>
      <c r="I68" s="6"/>
      <c r="J68" s="7" t="s">
        <v>1</v>
      </c>
      <c r="K68" s="8" t="s">
        <v>1</v>
      </c>
      <c r="L68" s="1"/>
      <c r="M68" s="1"/>
      <c r="N68" s="1"/>
      <c r="O68" s="20">
        <f t="shared" si="17"/>
        <v>0</v>
      </c>
      <c r="P68" s="29" t="str">
        <f t="shared" ref="P68:P72" si="20">IF(OR(G68="新規",G68="追加",G68=""),"OK",(IF(AND(H68="",I68=""),"NG","OK")))</f>
        <v>OK</v>
      </c>
      <c r="Q68" s="10" t="str">
        <f t="shared" si="18"/>
        <v>OK</v>
      </c>
      <c r="R68" s="10" t="str">
        <f t="shared" si="19"/>
        <v>OK</v>
      </c>
      <c r="T68" s="80" t="s">
        <v>13</v>
      </c>
    </row>
    <row r="69" spans="1:20" ht="22.5" customHeight="1" x14ac:dyDescent="0.2">
      <c r="A69" s="6"/>
      <c r="B69" s="9"/>
      <c r="C69" s="72"/>
      <c r="D69" s="177"/>
      <c r="E69" s="177"/>
      <c r="F69" s="15"/>
      <c r="G69" s="7"/>
      <c r="H69" s="6"/>
      <c r="I69" s="6"/>
      <c r="J69" s="7" t="s">
        <v>1</v>
      </c>
      <c r="K69" s="8" t="s">
        <v>1</v>
      </c>
      <c r="L69" s="1"/>
      <c r="M69" s="1"/>
      <c r="N69" s="1"/>
      <c r="O69" s="20">
        <f t="shared" si="17"/>
        <v>0</v>
      </c>
      <c r="P69" s="29" t="str">
        <f t="shared" si="20"/>
        <v>OK</v>
      </c>
      <c r="Q69" s="10" t="str">
        <f t="shared" si="18"/>
        <v>OK</v>
      </c>
      <c r="R69" s="10" t="str">
        <f t="shared" si="19"/>
        <v>OK</v>
      </c>
    </row>
    <row r="70" spans="1:20" ht="22.5" customHeight="1" x14ac:dyDescent="0.2">
      <c r="A70" s="6"/>
      <c r="B70" s="9"/>
      <c r="C70" s="72"/>
      <c r="D70" s="177"/>
      <c r="E70" s="177"/>
      <c r="F70" s="16"/>
      <c r="G70" s="7"/>
      <c r="H70" s="6"/>
      <c r="I70" s="6"/>
      <c r="J70" s="7" t="s">
        <v>1</v>
      </c>
      <c r="K70" s="8" t="s">
        <v>1</v>
      </c>
      <c r="L70" s="1"/>
      <c r="M70" s="1"/>
      <c r="N70" s="1"/>
      <c r="O70" s="20">
        <f t="shared" si="17"/>
        <v>0</v>
      </c>
      <c r="P70" s="29" t="str">
        <f t="shared" si="20"/>
        <v>OK</v>
      </c>
      <c r="Q70" s="10" t="str">
        <f t="shared" si="18"/>
        <v>OK</v>
      </c>
      <c r="R70" s="10" t="str">
        <f t="shared" si="19"/>
        <v>OK</v>
      </c>
    </row>
    <row r="71" spans="1:20" ht="22.5" customHeight="1" x14ac:dyDescent="0.2">
      <c r="A71" s="6"/>
      <c r="B71" s="9"/>
      <c r="C71" s="72"/>
      <c r="D71" s="177"/>
      <c r="E71" s="177"/>
      <c r="F71" s="15"/>
      <c r="G71" s="7"/>
      <c r="H71" s="6"/>
      <c r="I71" s="6"/>
      <c r="J71" s="7" t="s">
        <v>1</v>
      </c>
      <c r="K71" s="8" t="s">
        <v>1</v>
      </c>
      <c r="L71" s="1"/>
      <c r="M71" s="1"/>
      <c r="N71" s="1"/>
      <c r="O71" s="20">
        <f t="shared" si="17"/>
        <v>0</v>
      </c>
      <c r="P71" s="29" t="str">
        <f t="shared" si="20"/>
        <v>OK</v>
      </c>
      <c r="Q71" s="10" t="str">
        <f t="shared" si="18"/>
        <v>OK</v>
      </c>
      <c r="R71" s="10" t="str">
        <f t="shared" si="19"/>
        <v>OK</v>
      </c>
    </row>
    <row r="72" spans="1:20" ht="22.5" customHeight="1" x14ac:dyDescent="0.2">
      <c r="A72" s="6"/>
      <c r="B72" s="9"/>
      <c r="C72" s="72"/>
      <c r="D72" s="177"/>
      <c r="E72" s="177"/>
      <c r="F72" s="15"/>
      <c r="G72" s="7"/>
      <c r="H72" s="6"/>
      <c r="I72" s="6"/>
      <c r="J72" s="7" t="s">
        <v>1</v>
      </c>
      <c r="K72" s="8" t="s">
        <v>1</v>
      </c>
      <c r="L72" s="1"/>
      <c r="M72" s="1"/>
      <c r="N72" s="1"/>
      <c r="O72" s="20">
        <f t="shared" si="17"/>
        <v>0</v>
      </c>
      <c r="P72" s="29" t="str">
        <f t="shared" si="20"/>
        <v>OK</v>
      </c>
      <c r="Q72" s="10" t="str">
        <f t="shared" si="18"/>
        <v>OK</v>
      </c>
      <c r="R72" s="10" t="str">
        <f t="shared" si="19"/>
        <v>OK</v>
      </c>
    </row>
    <row r="73" spans="1:20" ht="22.5" customHeight="1" x14ac:dyDescent="0.2">
      <c r="A73" s="12"/>
      <c r="B73" s="13"/>
      <c r="C73" s="14"/>
      <c r="D73" s="13"/>
      <c r="E73" s="14"/>
      <c r="F73" s="14"/>
      <c r="G73" s="13"/>
      <c r="H73" s="13"/>
      <c r="I73" s="12"/>
      <c r="J73" s="12"/>
      <c r="K73" s="68" t="s">
        <v>137</v>
      </c>
      <c r="L73" s="27">
        <f>SUM(L66:L72)</f>
        <v>0</v>
      </c>
      <c r="M73" s="27">
        <f t="shared" ref="M73:N73" si="21">SUM(M66:M72)</f>
        <v>0</v>
      </c>
      <c r="N73" s="27">
        <f t="shared" si="21"/>
        <v>0</v>
      </c>
      <c r="O73" s="27">
        <f>L73-(M73+N73)</f>
        <v>0</v>
      </c>
      <c r="P73" s="76"/>
      <c r="Q73" s="77"/>
      <c r="R73" s="77"/>
    </row>
    <row r="74" spans="1:20" ht="22.5" customHeight="1" x14ac:dyDescent="0.2">
      <c r="A74" s="48" t="s">
        <v>132</v>
      </c>
      <c r="B74" s="13"/>
      <c r="C74" s="14"/>
      <c r="D74" s="13"/>
      <c r="E74" s="14"/>
      <c r="F74" s="14"/>
      <c r="G74" s="13"/>
      <c r="H74" s="13"/>
      <c r="I74" s="12"/>
      <c r="J74" s="12"/>
      <c r="K74" s="12"/>
      <c r="L74" s="12"/>
      <c r="M74" s="12"/>
      <c r="N74" s="12"/>
      <c r="O74" s="12"/>
      <c r="P74" s="76"/>
      <c r="Q74" s="77"/>
      <c r="R74" s="77"/>
    </row>
    <row r="75" spans="1:20" ht="22.5" customHeight="1" x14ac:dyDescent="0.2">
      <c r="A75" s="187" t="s">
        <v>217</v>
      </c>
      <c r="B75" s="185" t="s">
        <v>67</v>
      </c>
      <c r="C75" s="175" t="s">
        <v>286</v>
      </c>
      <c r="D75" s="175"/>
      <c r="E75" s="175"/>
      <c r="F75" s="175"/>
      <c r="G75" s="185" t="s">
        <v>38</v>
      </c>
      <c r="H75" s="172" t="s">
        <v>47</v>
      </c>
      <c r="I75" s="173"/>
      <c r="J75" s="173"/>
      <c r="K75" s="174"/>
      <c r="L75" s="169" t="s">
        <v>216</v>
      </c>
      <c r="M75" s="170"/>
      <c r="N75" s="170"/>
      <c r="O75" s="171"/>
      <c r="P75" s="76"/>
      <c r="Q75" s="77"/>
      <c r="R75" s="61"/>
    </row>
    <row r="76" spans="1:20" ht="22.5" customHeight="1" x14ac:dyDescent="0.2">
      <c r="A76" s="186"/>
      <c r="B76" s="186"/>
      <c r="C76" s="68" t="s">
        <v>215</v>
      </c>
      <c r="D76" s="175" t="s">
        <v>120</v>
      </c>
      <c r="E76" s="175"/>
      <c r="F76" s="68" t="s">
        <v>15</v>
      </c>
      <c r="G76" s="186"/>
      <c r="H76" s="84" t="s">
        <v>29</v>
      </c>
      <c r="I76" s="84" t="s">
        <v>28</v>
      </c>
      <c r="J76" s="22" t="s">
        <v>18</v>
      </c>
      <c r="K76" s="22" t="s">
        <v>19</v>
      </c>
      <c r="L76" s="53" t="s">
        <v>109</v>
      </c>
      <c r="M76" s="53" t="s">
        <v>110</v>
      </c>
      <c r="N76" s="53" t="s">
        <v>111</v>
      </c>
      <c r="O76" s="53" t="s">
        <v>112</v>
      </c>
      <c r="P76" s="76"/>
      <c r="Q76" s="77"/>
      <c r="R76" s="70" t="s">
        <v>115</v>
      </c>
      <c r="T76" s="81" t="s">
        <v>153</v>
      </c>
    </row>
    <row r="77" spans="1:20" ht="22.5" customHeight="1" x14ac:dyDescent="0.2">
      <c r="A77" s="6"/>
      <c r="B77" s="9"/>
      <c r="C77" s="72"/>
      <c r="D77" s="177"/>
      <c r="E77" s="177"/>
      <c r="F77" s="15"/>
      <c r="G77" s="7"/>
      <c r="H77" s="22"/>
      <c r="I77" s="22"/>
      <c r="J77" s="22" t="s">
        <v>1</v>
      </c>
      <c r="K77" s="22" t="s">
        <v>1</v>
      </c>
      <c r="L77" s="1"/>
      <c r="M77" s="1"/>
      <c r="N77" s="1"/>
      <c r="O77" s="20">
        <f>L77-(M77+N77)</f>
        <v>0</v>
      </c>
      <c r="P77" s="76"/>
      <c r="Q77" s="77"/>
      <c r="R77" s="10" t="str">
        <f>IF(OR(AND(C77&lt;&gt;"",D77&lt;&gt;"",F77&lt;&gt;"",G77&lt;&gt;""),(C77="")),"OK","NG")</f>
        <v>OK</v>
      </c>
      <c r="T77" s="81" t="s">
        <v>273</v>
      </c>
    </row>
    <row r="78" spans="1:20" ht="22.5" customHeight="1" x14ac:dyDescent="0.2">
      <c r="A78" s="6"/>
      <c r="B78" s="9"/>
      <c r="C78" s="72"/>
      <c r="D78" s="177"/>
      <c r="E78" s="177"/>
      <c r="F78" s="15"/>
      <c r="G78" s="7"/>
      <c r="H78" s="22"/>
      <c r="I78" s="22"/>
      <c r="J78" s="22" t="s">
        <v>1</v>
      </c>
      <c r="K78" s="22" t="s">
        <v>1</v>
      </c>
      <c r="L78" s="1"/>
      <c r="M78" s="1"/>
      <c r="N78" s="1"/>
      <c r="O78" s="20">
        <f t="shared" ref="O78:O83" si="22">L78-(M78+N78)</f>
        <v>0</v>
      </c>
      <c r="P78" s="76"/>
      <c r="Q78" s="77"/>
      <c r="R78" s="10" t="str">
        <f t="shared" ref="R78:R83" si="23">IF(OR(AND(C78&lt;&gt;"",D78&lt;&gt;"",F78&lt;&gt;"",G78&lt;&gt;""),(C78="")),"OK","NG")</f>
        <v>OK</v>
      </c>
      <c r="T78" s="81" t="s">
        <v>163</v>
      </c>
    </row>
    <row r="79" spans="1:20" ht="22.5" customHeight="1" x14ac:dyDescent="0.2">
      <c r="A79" s="6"/>
      <c r="B79" s="9"/>
      <c r="C79" s="72"/>
      <c r="D79" s="177"/>
      <c r="E79" s="177"/>
      <c r="F79" s="15"/>
      <c r="G79" s="7"/>
      <c r="H79" s="22"/>
      <c r="I79" s="22"/>
      <c r="J79" s="22" t="s">
        <v>1</v>
      </c>
      <c r="K79" s="22" t="s">
        <v>1</v>
      </c>
      <c r="L79" s="1"/>
      <c r="M79" s="1"/>
      <c r="N79" s="1"/>
      <c r="O79" s="20">
        <f t="shared" si="22"/>
        <v>0</v>
      </c>
      <c r="P79" s="76"/>
      <c r="Q79" s="77"/>
      <c r="R79" s="10" t="str">
        <f t="shared" si="23"/>
        <v>OK</v>
      </c>
      <c r="T79" s="81" t="s">
        <v>214</v>
      </c>
    </row>
    <row r="80" spans="1:20" ht="22.5" customHeight="1" x14ac:dyDescent="0.2">
      <c r="A80" s="6"/>
      <c r="B80" s="9"/>
      <c r="C80" s="72"/>
      <c r="D80" s="177"/>
      <c r="E80" s="177"/>
      <c r="F80" s="15"/>
      <c r="G80" s="7"/>
      <c r="H80" s="22"/>
      <c r="I80" s="22"/>
      <c r="J80" s="22" t="s">
        <v>1</v>
      </c>
      <c r="K80" s="22" t="s">
        <v>1</v>
      </c>
      <c r="L80" s="1"/>
      <c r="M80" s="1"/>
      <c r="N80" s="1"/>
      <c r="O80" s="20">
        <f t="shared" si="22"/>
        <v>0</v>
      </c>
      <c r="P80" s="76"/>
      <c r="Q80" s="77"/>
      <c r="R80" s="10" t="str">
        <f>IF(OR(AND(C80&lt;&gt;"",D80&lt;&gt;"",F80&lt;&gt;"",G80&lt;&gt;""),(C80="")),"OK","NG")</f>
        <v>OK</v>
      </c>
      <c r="T80" s="81" t="s">
        <v>13</v>
      </c>
    </row>
    <row r="81" spans="1:20" ht="22.5" customHeight="1" x14ac:dyDescent="0.2">
      <c r="A81" s="6"/>
      <c r="B81" s="9"/>
      <c r="C81" s="72"/>
      <c r="D81" s="177"/>
      <c r="E81" s="177"/>
      <c r="F81" s="16"/>
      <c r="G81" s="7"/>
      <c r="H81" s="22"/>
      <c r="I81" s="22"/>
      <c r="J81" s="22" t="s">
        <v>1</v>
      </c>
      <c r="K81" s="22" t="s">
        <v>1</v>
      </c>
      <c r="L81" s="1"/>
      <c r="M81" s="1"/>
      <c r="N81" s="1"/>
      <c r="O81" s="20">
        <f t="shared" si="22"/>
        <v>0</v>
      </c>
      <c r="P81" s="76"/>
      <c r="Q81" s="77"/>
      <c r="R81" s="10" t="str">
        <f>IF(OR(AND(C81&lt;&gt;"",D81&lt;&gt;"",F81&lt;&gt;"",G81&lt;&gt;""),(C81="")),"OK","NG")</f>
        <v>OK</v>
      </c>
    </row>
    <row r="82" spans="1:20" ht="22.5" customHeight="1" x14ac:dyDescent="0.2">
      <c r="A82" s="6"/>
      <c r="B82" s="9"/>
      <c r="C82" s="72"/>
      <c r="D82" s="177"/>
      <c r="E82" s="177"/>
      <c r="F82" s="15"/>
      <c r="G82" s="7"/>
      <c r="H82" s="22"/>
      <c r="I82" s="22"/>
      <c r="J82" s="22" t="s">
        <v>1</v>
      </c>
      <c r="K82" s="22" t="s">
        <v>1</v>
      </c>
      <c r="L82" s="1"/>
      <c r="M82" s="1"/>
      <c r="N82" s="1"/>
      <c r="O82" s="20">
        <f t="shared" si="22"/>
        <v>0</v>
      </c>
      <c r="P82" s="76"/>
      <c r="Q82" s="77"/>
      <c r="R82" s="10" t="str">
        <f t="shared" si="23"/>
        <v>OK</v>
      </c>
    </row>
    <row r="83" spans="1:20" ht="22.5" customHeight="1" x14ac:dyDescent="0.2">
      <c r="A83" s="6"/>
      <c r="B83" s="9"/>
      <c r="C83" s="72"/>
      <c r="D83" s="177"/>
      <c r="E83" s="177"/>
      <c r="F83" s="15"/>
      <c r="G83" s="7"/>
      <c r="H83" s="22"/>
      <c r="I83" s="22"/>
      <c r="J83" s="22" t="s">
        <v>1</v>
      </c>
      <c r="K83" s="22" t="s">
        <v>1</v>
      </c>
      <c r="L83" s="1"/>
      <c r="M83" s="1"/>
      <c r="N83" s="1"/>
      <c r="O83" s="20">
        <f t="shared" si="22"/>
        <v>0</v>
      </c>
      <c r="P83" s="76"/>
      <c r="Q83" s="77"/>
      <c r="R83" s="10" t="str">
        <f t="shared" si="23"/>
        <v>OK</v>
      </c>
    </row>
    <row r="84" spans="1:20" ht="22.5" customHeight="1" x14ac:dyDescent="0.2">
      <c r="A84" s="12"/>
      <c r="B84" s="13"/>
      <c r="C84" s="14"/>
      <c r="D84" s="13"/>
      <c r="E84" s="14"/>
      <c r="F84" s="14"/>
      <c r="G84" s="13"/>
      <c r="H84" s="13"/>
      <c r="I84" s="12"/>
      <c r="J84" s="12"/>
      <c r="K84" s="68" t="s">
        <v>137</v>
      </c>
      <c r="L84" s="27">
        <f>SUM(L77:L83)</f>
        <v>0</v>
      </c>
      <c r="M84" s="27">
        <f t="shared" ref="M84:N84" si="24">SUM(M77:M83)</f>
        <v>0</v>
      </c>
      <c r="N84" s="27">
        <f t="shared" si="24"/>
        <v>0</v>
      </c>
      <c r="O84" s="27">
        <f>L84-(M84+N84)</f>
        <v>0</v>
      </c>
      <c r="P84" s="76"/>
      <c r="Q84" s="77"/>
      <c r="R84" s="77"/>
    </row>
    <row r="85" spans="1:20" ht="22.5" customHeight="1" x14ac:dyDescent="0.2">
      <c r="A85" s="48" t="s">
        <v>133</v>
      </c>
      <c r="B85" s="13"/>
      <c r="C85" s="14"/>
      <c r="D85" s="13"/>
      <c r="E85" s="14"/>
      <c r="F85" s="14"/>
      <c r="G85" s="13"/>
      <c r="H85" s="13"/>
      <c r="I85" s="12"/>
      <c r="K85" s="12"/>
      <c r="L85" s="12"/>
      <c r="M85" s="12"/>
      <c r="N85" s="12"/>
      <c r="O85" s="12"/>
      <c r="P85" s="76"/>
      <c r="Q85" s="77"/>
      <c r="R85" s="77"/>
    </row>
    <row r="86" spans="1:20" ht="22.5" customHeight="1" x14ac:dyDescent="0.2">
      <c r="A86" s="187" t="s">
        <v>217</v>
      </c>
      <c r="B86" s="185" t="s">
        <v>67</v>
      </c>
      <c r="C86" s="175" t="s">
        <v>286</v>
      </c>
      <c r="D86" s="175"/>
      <c r="E86" s="175"/>
      <c r="F86" s="175"/>
      <c r="G86" s="185" t="s">
        <v>38</v>
      </c>
      <c r="H86" s="169" t="s">
        <v>47</v>
      </c>
      <c r="I86" s="170"/>
      <c r="J86" s="170"/>
      <c r="K86" s="171"/>
      <c r="L86" s="169" t="s">
        <v>216</v>
      </c>
      <c r="M86" s="170"/>
      <c r="N86" s="170"/>
      <c r="O86" s="171"/>
      <c r="P86" s="48" t="s">
        <v>96</v>
      </c>
      <c r="Q86" s="48" t="s">
        <v>96</v>
      </c>
      <c r="R86" s="61"/>
      <c r="T86" s="81" t="s">
        <v>153</v>
      </c>
    </row>
    <row r="87" spans="1:20" ht="22.5" customHeight="1" x14ac:dyDescent="0.2">
      <c r="A87" s="186"/>
      <c r="B87" s="186"/>
      <c r="C87" s="68" t="s">
        <v>215</v>
      </c>
      <c r="D87" s="175" t="s">
        <v>120</v>
      </c>
      <c r="E87" s="175"/>
      <c r="F87" s="68" t="s">
        <v>15</v>
      </c>
      <c r="G87" s="186"/>
      <c r="H87" s="69" t="s">
        <v>29</v>
      </c>
      <c r="I87" s="69" t="s">
        <v>28</v>
      </c>
      <c r="J87" s="68" t="s">
        <v>18</v>
      </c>
      <c r="K87" s="68" t="s">
        <v>19</v>
      </c>
      <c r="L87" s="53" t="s">
        <v>109</v>
      </c>
      <c r="M87" s="53" t="s">
        <v>110</v>
      </c>
      <c r="N87" s="53" t="s">
        <v>111</v>
      </c>
      <c r="O87" s="53" t="s">
        <v>112</v>
      </c>
      <c r="P87" s="70" t="s">
        <v>104</v>
      </c>
      <c r="Q87" s="70" t="s">
        <v>116</v>
      </c>
      <c r="R87" s="70" t="s">
        <v>115</v>
      </c>
      <c r="T87" s="81" t="s">
        <v>159</v>
      </c>
    </row>
    <row r="88" spans="1:20" ht="22.5" customHeight="1" x14ac:dyDescent="0.2">
      <c r="A88" s="6"/>
      <c r="B88" s="9"/>
      <c r="C88" s="72"/>
      <c r="D88" s="177"/>
      <c r="E88" s="177"/>
      <c r="F88" s="15"/>
      <c r="G88" s="7"/>
      <c r="H88" s="6"/>
      <c r="I88" s="6"/>
      <c r="J88" s="7" t="s">
        <v>1</v>
      </c>
      <c r="K88" s="8" t="s">
        <v>1</v>
      </c>
      <c r="L88" s="1"/>
      <c r="M88" s="1"/>
      <c r="N88" s="1"/>
      <c r="O88" s="20">
        <f>L88-(M88+N88)</f>
        <v>0</v>
      </c>
      <c r="P88" s="29" t="str">
        <f>IF(OR(G88="新規",G88="追加",G88=""),"OK",(IF(AND(H88="",I88=""),"NG","OK")))</f>
        <v>OK</v>
      </c>
      <c r="Q88" s="10" t="str">
        <f>IF(OR(G88="新規",G88="追加",G88=""),"OK",(IF(OR(AND(J88="",K88=""),AND(J88="",K88="□"),AND(J88="□",K88=""),AND(J88="□",K88="□")),"NG","OK")))</f>
        <v>OK</v>
      </c>
      <c r="R88" s="10" t="str">
        <f>IF(OR(AND(C88&lt;&gt;"",D88&lt;&gt;"",F88&lt;&gt;"",G88&lt;&gt;""),(C88="")),"OK","NG")</f>
        <v>OK</v>
      </c>
      <c r="T88" s="81" t="s">
        <v>13</v>
      </c>
    </row>
    <row r="89" spans="1:20" ht="22.5" customHeight="1" x14ac:dyDescent="0.2">
      <c r="A89" s="6"/>
      <c r="B89" s="9"/>
      <c r="C89" s="72"/>
      <c r="D89" s="177"/>
      <c r="E89" s="177"/>
      <c r="F89" s="15"/>
      <c r="G89" s="7"/>
      <c r="H89" s="6"/>
      <c r="I89" s="6"/>
      <c r="J89" s="7" t="s">
        <v>1</v>
      </c>
      <c r="K89" s="8" t="s">
        <v>1</v>
      </c>
      <c r="L89" s="1"/>
      <c r="M89" s="1"/>
      <c r="N89" s="1"/>
      <c r="O89" s="20">
        <f t="shared" ref="O89:O94" si="25">L89-(M89+N89)</f>
        <v>0</v>
      </c>
      <c r="P89" s="29" t="str">
        <f t="shared" ref="P89:P94" si="26">IF(OR(G89="新規",G89="追加",G89=""),"OK",(IF(AND(H89="",I89=""),"NG","OK")))</f>
        <v>OK</v>
      </c>
      <c r="Q89" s="10" t="str">
        <f t="shared" ref="Q89:Q94" si="27">IF(OR(G89="新規",G89="追加",G89=""),"OK",(IF(OR(AND(J89="",K89=""),AND(J89="",K89="□"),AND(J89="□",K89=""),AND(J89="□",K89="□")),"NG","OK")))</f>
        <v>OK</v>
      </c>
      <c r="R89" s="10" t="str">
        <f t="shared" ref="R89:R94" si="28">IF(OR(AND(C89&lt;&gt;"",D89&lt;&gt;"",F89&lt;&gt;"",G89&lt;&gt;""),(C89="")),"OK","NG")</f>
        <v>OK</v>
      </c>
    </row>
    <row r="90" spans="1:20" ht="22.5" customHeight="1" x14ac:dyDescent="0.2">
      <c r="A90" s="6"/>
      <c r="B90" s="9"/>
      <c r="C90" s="72"/>
      <c r="D90" s="177"/>
      <c r="E90" s="177"/>
      <c r="F90" s="15"/>
      <c r="G90" s="7"/>
      <c r="H90" s="6"/>
      <c r="I90" s="6"/>
      <c r="J90" s="7" t="s">
        <v>1</v>
      </c>
      <c r="K90" s="8" t="s">
        <v>1</v>
      </c>
      <c r="L90" s="1"/>
      <c r="M90" s="1"/>
      <c r="N90" s="1"/>
      <c r="O90" s="20">
        <f t="shared" si="25"/>
        <v>0</v>
      </c>
      <c r="P90" s="29" t="str">
        <f t="shared" si="26"/>
        <v>OK</v>
      </c>
      <c r="Q90" s="10" t="str">
        <f t="shared" si="27"/>
        <v>OK</v>
      </c>
      <c r="R90" s="10" t="str">
        <f t="shared" si="28"/>
        <v>OK</v>
      </c>
    </row>
    <row r="91" spans="1:20" ht="22.5" customHeight="1" x14ac:dyDescent="0.2">
      <c r="A91" s="6"/>
      <c r="B91" s="9"/>
      <c r="C91" s="72"/>
      <c r="D91" s="177"/>
      <c r="E91" s="177"/>
      <c r="F91" s="15"/>
      <c r="G91" s="7"/>
      <c r="H91" s="6"/>
      <c r="I91" s="6"/>
      <c r="J91" s="7" t="s">
        <v>1</v>
      </c>
      <c r="K91" s="8" t="s">
        <v>1</v>
      </c>
      <c r="L91" s="1"/>
      <c r="M91" s="1"/>
      <c r="N91" s="1"/>
      <c r="O91" s="20">
        <f t="shared" si="25"/>
        <v>0</v>
      </c>
      <c r="P91" s="29" t="str">
        <f t="shared" si="26"/>
        <v>OK</v>
      </c>
      <c r="Q91" s="10" t="str">
        <f t="shared" si="27"/>
        <v>OK</v>
      </c>
      <c r="R91" s="10" t="str">
        <f t="shared" si="28"/>
        <v>OK</v>
      </c>
    </row>
    <row r="92" spans="1:20" ht="22.5" customHeight="1" x14ac:dyDescent="0.2">
      <c r="A92" s="6"/>
      <c r="B92" s="9"/>
      <c r="C92" s="72"/>
      <c r="D92" s="177"/>
      <c r="E92" s="177"/>
      <c r="F92" s="16"/>
      <c r="G92" s="7"/>
      <c r="H92" s="6"/>
      <c r="I92" s="6"/>
      <c r="J92" s="7" t="s">
        <v>1</v>
      </c>
      <c r="K92" s="8" t="s">
        <v>1</v>
      </c>
      <c r="L92" s="1"/>
      <c r="M92" s="1"/>
      <c r="N92" s="1"/>
      <c r="O92" s="20">
        <f t="shared" si="25"/>
        <v>0</v>
      </c>
      <c r="P92" s="29" t="str">
        <f t="shared" si="26"/>
        <v>OK</v>
      </c>
      <c r="Q92" s="10" t="str">
        <f t="shared" si="27"/>
        <v>OK</v>
      </c>
      <c r="R92" s="10" t="str">
        <f t="shared" si="28"/>
        <v>OK</v>
      </c>
    </row>
    <row r="93" spans="1:20" ht="22.5" customHeight="1" x14ac:dyDescent="0.2">
      <c r="A93" s="6"/>
      <c r="B93" s="9"/>
      <c r="C93" s="72"/>
      <c r="D93" s="177"/>
      <c r="E93" s="177"/>
      <c r="F93" s="15"/>
      <c r="G93" s="7"/>
      <c r="H93" s="6"/>
      <c r="I93" s="6"/>
      <c r="J93" s="7" t="s">
        <v>1</v>
      </c>
      <c r="K93" s="8" t="s">
        <v>1</v>
      </c>
      <c r="L93" s="1"/>
      <c r="M93" s="1"/>
      <c r="N93" s="1"/>
      <c r="O93" s="20">
        <f t="shared" si="25"/>
        <v>0</v>
      </c>
      <c r="P93" s="29" t="str">
        <f t="shared" si="26"/>
        <v>OK</v>
      </c>
      <c r="Q93" s="10" t="str">
        <f t="shared" si="27"/>
        <v>OK</v>
      </c>
      <c r="R93" s="10" t="str">
        <f t="shared" si="28"/>
        <v>OK</v>
      </c>
    </row>
    <row r="94" spans="1:20" ht="22.5" customHeight="1" x14ac:dyDescent="0.2">
      <c r="A94" s="6"/>
      <c r="B94" s="9"/>
      <c r="C94" s="72"/>
      <c r="D94" s="177"/>
      <c r="E94" s="177"/>
      <c r="F94" s="15"/>
      <c r="G94" s="7"/>
      <c r="H94" s="6"/>
      <c r="I94" s="6"/>
      <c r="J94" s="7" t="s">
        <v>1</v>
      </c>
      <c r="K94" s="8" t="s">
        <v>1</v>
      </c>
      <c r="L94" s="1"/>
      <c r="M94" s="1"/>
      <c r="N94" s="1"/>
      <c r="O94" s="20">
        <f t="shared" si="25"/>
        <v>0</v>
      </c>
      <c r="P94" s="29" t="str">
        <f t="shared" si="26"/>
        <v>OK</v>
      </c>
      <c r="Q94" s="10" t="str">
        <f t="shared" si="27"/>
        <v>OK</v>
      </c>
      <c r="R94" s="10" t="str">
        <f t="shared" si="28"/>
        <v>OK</v>
      </c>
    </row>
    <row r="95" spans="1:20" ht="22.5" customHeight="1" x14ac:dyDescent="0.2">
      <c r="A95" s="12"/>
      <c r="B95" s="13"/>
      <c r="C95" s="14"/>
      <c r="D95" s="13"/>
      <c r="E95" s="14"/>
      <c r="F95" s="14"/>
      <c r="G95" s="13"/>
      <c r="H95" s="13"/>
      <c r="I95" s="12"/>
      <c r="J95" s="12"/>
      <c r="K95" s="68" t="s">
        <v>137</v>
      </c>
      <c r="L95" s="27">
        <f>SUM(L88:L94)</f>
        <v>0</v>
      </c>
      <c r="M95" s="27">
        <f t="shared" ref="M95:N95" si="29">SUM(M88:M94)</f>
        <v>0</v>
      </c>
      <c r="N95" s="27">
        <f t="shared" si="29"/>
        <v>0</v>
      </c>
      <c r="O95" s="27">
        <f>L95-(M95+N95)</f>
        <v>0</v>
      </c>
      <c r="P95" s="76"/>
      <c r="Q95" s="77"/>
      <c r="R95" s="77"/>
    </row>
    <row r="96" spans="1:20" ht="22.95" customHeight="1" x14ac:dyDescent="0.2">
      <c r="A96" s="48" t="s">
        <v>134</v>
      </c>
      <c r="B96" s="13"/>
      <c r="C96" s="14"/>
      <c r="D96" s="13"/>
      <c r="E96" s="14"/>
      <c r="F96" s="14"/>
      <c r="G96" s="13"/>
      <c r="H96" s="13"/>
      <c r="I96" s="12"/>
      <c r="J96" s="12"/>
      <c r="K96" s="12"/>
      <c r="L96" s="12"/>
      <c r="M96" s="12"/>
      <c r="N96" s="12"/>
      <c r="O96" s="12"/>
      <c r="P96" s="76"/>
      <c r="Q96" s="77"/>
      <c r="R96" s="77"/>
    </row>
    <row r="97" spans="1:20" ht="22.95" customHeight="1" x14ac:dyDescent="0.2">
      <c r="A97" s="187" t="s">
        <v>217</v>
      </c>
      <c r="B97" s="185" t="s">
        <v>67</v>
      </c>
      <c r="C97" s="175" t="s">
        <v>286</v>
      </c>
      <c r="D97" s="175"/>
      <c r="E97" s="175"/>
      <c r="F97" s="175"/>
      <c r="G97" s="185" t="s">
        <v>38</v>
      </c>
      <c r="H97" s="169" t="s">
        <v>47</v>
      </c>
      <c r="I97" s="170"/>
      <c r="J97" s="170"/>
      <c r="K97" s="171"/>
      <c r="L97" s="169" t="s">
        <v>216</v>
      </c>
      <c r="M97" s="170"/>
      <c r="N97" s="170"/>
      <c r="O97" s="171"/>
      <c r="P97" s="48" t="s">
        <v>96</v>
      </c>
      <c r="Q97" s="48" t="s">
        <v>96</v>
      </c>
      <c r="R97" s="61"/>
    </row>
    <row r="98" spans="1:20" ht="22.95" customHeight="1" x14ac:dyDescent="0.2">
      <c r="A98" s="186"/>
      <c r="B98" s="186"/>
      <c r="C98" s="68" t="s">
        <v>215</v>
      </c>
      <c r="D98" s="175" t="s">
        <v>120</v>
      </c>
      <c r="E98" s="175"/>
      <c r="F98" s="68" t="s">
        <v>15</v>
      </c>
      <c r="G98" s="186"/>
      <c r="H98" s="69" t="s">
        <v>29</v>
      </c>
      <c r="I98" s="69" t="s">
        <v>28</v>
      </c>
      <c r="J98" s="68" t="s">
        <v>18</v>
      </c>
      <c r="K98" s="68" t="s">
        <v>19</v>
      </c>
      <c r="L98" s="53" t="s">
        <v>109</v>
      </c>
      <c r="M98" s="53" t="s">
        <v>110</v>
      </c>
      <c r="N98" s="53" t="s">
        <v>111</v>
      </c>
      <c r="O98" s="53" t="s">
        <v>112</v>
      </c>
      <c r="P98" s="70" t="s">
        <v>104</v>
      </c>
      <c r="Q98" s="70" t="s">
        <v>116</v>
      </c>
      <c r="R98" s="70" t="s">
        <v>115</v>
      </c>
      <c r="T98" s="81" t="s">
        <v>153</v>
      </c>
    </row>
    <row r="99" spans="1:20" ht="22.95" customHeight="1" x14ac:dyDescent="0.2">
      <c r="A99" s="6"/>
      <c r="B99" s="9"/>
      <c r="C99" s="72"/>
      <c r="D99" s="177"/>
      <c r="E99" s="177"/>
      <c r="F99" s="15"/>
      <c r="G99" s="7"/>
      <c r="H99" s="6"/>
      <c r="I99" s="6"/>
      <c r="J99" s="7" t="s">
        <v>1</v>
      </c>
      <c r="K99" s="8" t="s">
        <v>1</v>
      </c>
      <c r="L99" s="1"/>
      <c r="M99" s="1"/>
      <c r="N99" s="1"/>
      <c r="O99" s="20">
        <f>L99-(M99+N99)</f>
        <v>0</v>
      </c>
      <c r="P99" s="29" t="str">
        <f>IF(OR(G99="新規",G99="追加",G99=""),"OK",(IF(AND(H99="",I99=""),"NG","OK")))</f>
        <v>OK</v>
      </c>
      <c r="Q99" s="10" t="str">
        <f>IF(OR(G99="新規",G99="追加",G99=""),"OK",(IF(OR(AND(J99="",K99=""),AND(J99="",K99="□"),AND(J99="□",K99=""),AND(J99="□",K99="□")),"NG","OK")))</f>
        <v>OK</v>
      </c>
      <c r="R99" s="10" t="str">
        <f>IF(OR(AND(C99&lt;&gt;"",D99&lt;&gt;"",F99&lt;&gt;"",G99&lt;&gt;""),(C99="")),"OK","NG")</f>
        <v>OK</v>
      </c>
      <c r="T99" s="81" t="s">
        <v>161</v>
      </c>
    </row>
    <row r="100" spans="1:20" ht="22.95" customHeight="1" x14ac:dyDescent="0.2">
      <c r="A100" s="6"/>
      <c r="B100" s="9"/>
      <c r="C100" s="72"/>
      <c r="D100" s="177"/>
      <c r="E100" s="177"/>
      <c r="F100" s="15"/>
      <c r="G100" s="7"/>
      <c r="H100" s="6"/>
      <c r="I100" s="6"/>
      <c r="J100" s="7" t="s">
        <v>1</v>
      </c>
      <c r="K100" s="8" t="s">
        <v>1</v>
      </c>
      <c r="L100" s="1"/>
      <c r="M100" s="1"/>
      <c r="N100" s="1"/>
      <c r="O100" s="20">
        <f t="shared" ref="O100:O105" si="30">L100-(M100+N100)</f>
        <v>0</v>
      </c>
      <c r="P100" s="29" t="str">
        <f t="shared" ref="P100:P105" si="31">IF(OR(G100="新規",G100="追加",G100=""),"OK",(IF(AND(H100="",I100=""),"NG","OK")))</f>
        <v>OK</v>
      </c>
      <c r="Q100" s="10" t="str">
        <f t="shared" ref="Q100:Q105" si="32">IF(OR(G100="新規",G100="追加",G100=""),"OK",(IF(OR(AND(J100="",K100=""),AND(J100="",K100="□"),AND(J100="□",K100=""),AND(J100="□",K100="□")),"NG","OK")))</f>
        <v>OK</v>
      </c>
      <c r="R100" s="10" t="str">
        <f t="shared" ref="R100:R105" si="33">IF(OR(AND(C100&lt;&gt;"",D100&lt;&gt;"",F100&lt;&gt;"",G100&lt;&gt;""),(C100="")),"OK","NG")</f>
        <v>OK</v>
      </c>
      <c r="T100" s="81" t="s">
        <v>218</v>
      </c>
    </row>
    <row r="101" spans="1:20" ht="22.95" customHeight="1" x14ac:dyDescent="0.2">
      <c r="A101" s="6"/>
      <c r="B101" s="9"/>
      <c r="C101" s="72"/>
      <c r="D101" s="177"/>
      <c r="E101" s="177"/>
      <c r="F101" s="15"/>
      <c r="G101" s="7"/>
      <c r="H101" s="6"/>
      <c r="I101" s="6"/>
      <c r="J101" s="7" t="s">
        <v>1</v>
      </c>
      <c r="K101" s="8" t="s">
        <v>1</v>
      </c>
      <c r="L101" s="1"/>
      <c r="M101" s="1"/>
      <c r="N101" s="1"/>
      <c r="O101" s="20">
        <f t="shared" si="30"/>
        <v>0</v>
      </c>
      <c r="P101" s="29" t="str">
        <f t="shared" si="31"/>
        <v>OK</v>
      </c>
      <c r="Q101" s="10" t="str">
        <f t="shared" si="32"/>
        <v>OK</v>
      </c>
      <c r="R101" s="10" t="str">
        <f t="shared" si="33"/>
        <v>OK</v>
      </c>
      <c r="T101" s="81" t="s">
        <v>160</v>
      </c>
    </row>
    <row r="102" spans="1:20" ht="22.95" customHeight="1" x14ac:dyDescent="0.2">
      <c r="A102" s="6"/>
      <c r="B102" s="9"/>
      <c r="C102" s="72"/>
      <c r="D102" s="177"/>
      <c r="E102" s="177"/>
      <c r="F102" s="15"/>
      <c r="G102" s="7"/>
      <c r="H102" s="6"/>
      <c r="I102" s="6"/>
      <c r="J102" s="7" t="s">
        <v>1</v>
      </c>
      <c r="K102" s="8" t="s">
        <v>1</v>
      </c>
      <c r="L102" s="1"/>
      <c r="M102" s="1"/>
      <c r="N102" s="1"/>
      <c r="O102" s="20">
        <f t="shared" si="30"/>
        <v>0</v>
      </c>
      <c r="P102" s="29" t="str">
        <f t="shared" si="31"/>
        <v>OK</v>
      </c>
      <c r="Q102" s="10" t="str">
        <f t="shared" si="32"/>
        <v>OK</v>
      </c>
      <c r="R102" s="10" t="str">
        <f t="shared" si="33"/>
        <v>OK</v>
      </c>
      <c r="T102" s="81" t="s">
        <v>13</v>
      </c>
    </row>
    <row r="103" spans="1:20" ht="22.95" customHeight="1" x14ac:dyDescent="0.2">
      <c r="A103" s="6"/>
      <c r="B103" s="9"/>
      <c r="C103" s="72"/>
      <c r="D103" s="177"/>
      <c r="E103" s="177"/>
      <c r="F103" s="16"/>
      <c r="G103" s="7"/>
      <c r="H103" s="6"/>
      <c r="I103" s="6"/>
      <c r="J103" s="7" t="s">
        <v>1</v>
      </c>
      <c r="K103" s="8" t="s">
        <v>1</v>
      </c>
      <c r="L103" s="1"/>
      <c r="M103" s="1"/>
      <c r="N103" s="1"/>
      <c r="O103" s="20">
        <f t="shared" si="30"/>
        <v>0</v>
      </c>
      <c r="P103" s="29" t="str">
        <f t="shared" si="31"/>
        <v>OK</v>
      </c>
      <c r="Q103" s="10" t="str">
        <f>IF(OR(G103="新規",G103="追加",G103=""),"OK",(IF(OR(AND(J103="",K103=""),AND(J103="",K103="□"),AND(J103="□",K103=""),AND(J103="□",K103="□")),"NG","OK")))</f>
        <v>OK</v>
      </c>
      <c r="R103" s="10" t="str">
        <f t="shared" si="33"/>
        <v>OK</v>
      </c>
    </row>
    <row r="104" spans="1:20" ht="22.95" customHeight="1" x14ac:dyDescent="0.2">
      <c r="A104" s="6"/>
      <c r="B104" s="9"/>
      <c r="C104" s="72"/>
      <c r="D104" s="177"/>
      <c r="E104" s="177"/>
      <c r="F104" s="15"/>
      <c r="G104" s="7"/>
      <c r="H104" s="6"/>
      <c r="I104" s="6"/>
      <c r="J104" s="7" t="s">
        <v>1</v>
      </c>
      <c r="K104" s="8" t="s">
        <v>1</v>
      </c>
      <c r="L104" s="1"/>
      <c r="M104" s="1"/>
      <c r="N104" s="1"/>
      <c r="O104" s="20">
        <f t="shared" si="30"/>
        <v>0</v>
      </c>
      <c r="P104" s="29" t="str">
        <f t="shared" si="31"/>
        <v>OK</v>
      </c>
      <c r="Q104" s="10" t="str">
        <f t="shared" si="32"/>
        <v>OK</v>
      </c>
      <c r="R104" s="10" t="str">
        <f t="shared" si="33"/>
        <v>OK</v>
      </c>
    </row>
    <row r="105" spans="1:20" ht="22.5" customHeight="1" x14ac:dyDescent="0.2">
      <c r="A105" s="6"/>
      <c r="B105" s="9"/>
      <c r="C105" s="72"/>
      <c r="D105" s="177"/>
      <c r="E105" s="177"/>
      <c r="F105" s="15"/>
      <c r="G105" s="7"/>
      <c r="H105" s="6"/>
      <c r="I105" s="6"/>
      <c r="J105" s="7" t="s">
        <v>1</v>
      </c>
      <c r="K105" s="8" t="s">
        <v>1</v>
      </c>
      <c r="L105" s="1"/>
      <c r="M105" s="1"/>
      <c r="N105" s="1"/>
      <c r="O105" s="20">
        <f t="shared" si="30"/>
        <v>0</v>
      </c>
      <c r="P105" s="29" t="str">
        <f t="shared" si="31"/>
        <v>OK</v>
      </c>
      <c r="Q105" s="10" t="str">
        <f t="shared" si="32"/>
        <v>OK</v>
      </c>
      <c r="R105" s="10" t="str">
        <f t="shared" si="33"/>
        <v>OK</v>
      </c>
    </row>
    <row r="106" spans="1:20" ht="22.5" customHeight="1" x14ac:dyDescent="0.2">
      <c r="A106" s="12"/>
      <c r="B106" s="13"/>
      <c r="C106" s="14"/>
      <c r="D106" s="13"/>
      <c r="E106" s="14"/>
      <c r="F106" s="14"/>
      <c r="G106" s="13"/>
      <c r="H106" s="13"/>
      <c r="I106" s="12"/>
      <c r="J106" s="12"/>
      <c r="K106" s="68" t="s">
        <v>137</v>
      </c>
      <c r="L106" s="27">
        <f>SUM(L99:L105)</f>
        <v>0</v>
      </c>
      <c r="M106" s="27">
        <f t="shared" ref="M106:N106" si="34">SUM(M99:M105)</f>
        <v>0</v>
      </c>
      <c r="N106" s="27">
        <f t="shared" si="34"/>
        <v>0</v>
      </c>
      <c r="O106" s="27">
        <f>L106-(M106+N106)</f>
        <v>0</v>
      </c>
      <c r="P106" s="76"/>
      <c r="Q106" s="77"/>
      <c r="R106" s="77"/>
    </row>
    <row r="107" spans="1:20" ht="22.5" customHeight="1" x14ac:dyDescent="0.2">
      <c r="A107" s="48" t="s">
        <v>136</v>
      </c>
      <c r="B107" s="13"/>
      <c r="C107" s="14"/>
      <c r="D107" s="13"/>
      <c r="E107" s="14"/>
      <c r="F107" s="14"/>
      <c r="G107" s="13"/>
      <c r="H107" s="13"/>
      <c r="I107" s="12"/>
      <c r="J107" s="12"/>
      <c r="K107" s="12"/>
      <c r="L107" s="12"/>
      <c r="M107" s="12"/>
      <c r="N107" s="12"/>
      <c r="O107" s="12"/>
      <c r="P107" s="76"/>
      <c r="Q107" s="77"/>
      <c r="R107" s="77"/>
    </row>
    <row r="108" spans="1:20" ht="22.5" customHeight="1" x14ac:dyDescent="0.2">
      <c r="A108" s="187" t="s">
        <v>217</v>
      </c>
      <c r="B108" s="185" t="s">
        <v>67</v>
      </c>
      <c r="C108" s="175" t="s">
        <v>286</v>
      </c>
      <c r="D108" s="175"/>
      <c r="E108" s="175"/>
      <c r="F108" s="175"/>
      <c r="G108" s="185" t="s">
        <v>38</v>
      </c>
      <c r="H108" s="169" t="s">
        <v>47</v>
      </c>
      <c r="I108" s="170"/>
      <c r="J108" s="170"/>
      <c r="K108" s="171"/>
      <c r="L108" s="169" t="s">
        <v>216</v>
      </c>
      <c r="M108" s="170"/>
      <c r="N108" s="170"/>
      <c r="O108" s="171"/>
      <c r="P108" s="48" t="s">
        <v>96</v>
      </c>
      <c r="Q108" s="48" t="s">
        <v>96</v>
      </c>
      <c r="R108" s="61"/>
    </row>
    <row r="109" spans="1:20" ht="22.5" customHeight="1" x14ac:dyDescent="0.2">
      <c r="A109" s="186"/>
      <c r="B109" s="186"/>
      <c r="C109" s="68" t="s">
        <v>215</v>
      </c>
      <c r="D109" s="175" t="s">
        <v>120</v>
      </c>
      <c r="E109" s="175"/>
      <c r="F109" s="68" t="s">
        <v>15</v>
      </c>
      <c r="G109" s="186"/>
      <c r="H109" s="69" t="s">
        <v>29</v>
      </c>
      <c r="I109" s="69" t="s">
        <v>28</v>
      </c>
      <c r="J109" s="68" t="s">
        <v>18</v>
      </c>
      <c r="K109" s="68" t="s">
        <v>19</v>
      </c>
      <c r="L109" s="53" t="s">
        <v>109</v>
      </c>
      <c r="M109" s="53" t="s">
        <v>110</v>
      </c>
      <c r="N109" s="53" t="s">
        <v>111</v>
      </c>
      <c r="O109" s="53" t="s">
        <v>112</v>
      </c>
      <c r="P109" s="70" t="s">
        <v>104</v>
      </c>
      <c r="Q109" s="70" t="s">
        <v>116</v>
      </c>
      <c r="R109" s="70" t="s">
        <v>115</v>
      </c>
      <c r="T109" s="81" t="s">
        <v>153</v>
      </c>
    </row>
    <row r="110" spans="1:20" ht="22.5" customHeight="1" x14ac:dyDescent="0.2">
      <c r="A110" s="6"/>
      <c r="B110" s="9"/>
      <c r="C110" s="72"/>
      <c r="D110" s="177"/>
      <c r="E110" s="177"/>
      <c r="F110" s="15"/>
      <c r="G110" s="7"/>
      <c r="H110" s="6"/>
      <c r="I110" s="6"/>
      <c r="J110" s="7" t="s">
        <v>1</v>
      </c>
      <c r="K110" s="8" t="s">
        <v>1</v>
      </c>
      <c r="L110" s="1"/>
      <c r="M110" s="1"/>
      <c r="N110" s="1"/>
      <c r="O110" s="20">
        <f>L110-(M110+N110)</f>
        <v>0</v>
      </c>
      <c r="P110" s="29" t="str">
        <f>IF(OR(G110="新規",G110="追加",G110=""),"OK",(IF(AND(H110="",I110=""),"NG","OK")))</f>
        <v>OK</v>
      </c>
      <c r="Q110" s="10" t="str">
        <f>IF(OR(G110="新規",G110="追加",G110=""),"OK",(IF(OR(AND(J110="",K110=""),AND(J110="",K110="□"),AND(J110="□",K110=""),AND(J110="□",K110="□")),"NG","OK")))</f>
        <v>OK</v>
      </c>
      <c r="R110" s="10" t="str">
        <f>IF(OR(AND(C110&lt;&gt;"",D110&lt;&gt;"",F110&lt;&gt;"",G110&lt;&gt;""),(C110="")),"OK","NG")</f>
        <v>OK</v>
      </c>
      <c r="T110" s="81" t="s">
        <v>164</v>
      </c>
    </row>
    <row r="111" spans="1:20" ht="22.5" customHeight="1" x14ac:dyDescent="0.2">
      <c r="A111" s="6"/>
      <c r="B111" s="9"/>
      <c r="C111" s="72"/>
      <c r="D111" s="177"/>
      <c r="E111" s="177"/>
      <c r="F111" s="15"/>
      <c r="G111" s="7"/>
      <c r="H111" s="6"/>
      <c r="I111" s="6"/>
      <c r="J111" s="7" t="s">
        <v>1</v>
      </c>
      <c r="K111" s="8" t="s">
        <v>1</v>
      </c>
      <c r="L111" s="1"/>
      <c r="M111" s="1"/>
      <c r="N111" s="1"/>
      <c r="O111" s="20">
        <f t="shared" ref="O111:O116" si="35">L111-(M111+N111)</f>
        <v>0</v>
      </c>
      <c r="P111" s="29" t="str">
        <f t="shared" ref="P111:P116" si="36">IF(OR(G111="新規",G111="追加",G111=""),"OK",(IF(AND(H111="",I111=""),"NG","OK")))</f>
        <v>OK</v>
      </c>
      <c r="Q111" s="10" t="str">
        <f t="shared" ref="Q111:Q116" si="37">IF(OR(G111="新規",G111="追加",G111=""),"OK",(IF(OR(AND(J111="",K111=""),AND(J111="",K111="□"),AND(J111="□",K111=""),AND(J111="□",K111="□")),"NG","OK")))</f>
        <v>OK</v>
      </c>
      <c r="R111" s="10" t="str">
        <f t="shared" ref="R111:R115" si="38">IF(OR(AND(C111&lt;&gt;"",D111&lt;&gt;"",F111&lt;&gt;"",G111&lt;&gt;""),(C111="")),"OK","NG")</f>
        <v>OK</v>
      </c>
      <c r="T111" s="81" t="s">
        <v>13</v>
      </c>
    </row>
    <row r="112" spans="1:20" ht="22.5" customHeight="1" x14ac:dyDescent="0.2">
      <c r="A112" s="6"/>
      <c r="B112" s="9"/>
      <c r="C112" s="72"/>
      <c r="D112" s="177"/>
      <c r="E112" s="177"/>
      <c r="F112" s="15"/>
      <c r="G112" s="7"/>
      <c r="H112" s="6"/>
      <c r="I112" s="6"/>
      <c r="J112" s="7" t="s">
        <v>1</v>
      </c>
      <c r="K112" s="8" t="s">
        <v>1</v>
      </c>
      <c r="L112" s="1"/>
      <c r="M112" s="1"/>
      <c r="N112" s="1"/>
      <c r="O112" s="20">
        <f t="shared" si="35"/>
        <v>0</v>
      </c>
      <c r="P112" s="29" t="str">
        <f t="shared" si="36"/>
        <v>OK</v>
      </c>
      <c r="Q112" s="10" t="str">
        <f t="shared" si="37"/>
        <v>OK</v>
      </c>
      <c r="R112" s="10" t="str">
        <f t="shared" si="38"/>
        <v>OK</v>
      </c>
    </row>
    <row r="113" spans="1:23" ht="22.5" customHeight="1" x14ac:dyDescent="0.2">
      <c r="A113" s="6"/>
      <c r="B113" s="9"/>
      <c r="C113" s="72"/>
      <c r="D113" s="177"/>
      <c r="E113" s="177"/>
      <c r="F113" s="15"/>
      <c r="G113" s="7"/>
      <c r="H113" s="6"/>
      <c r="I113" s="6"/>
      <c r="J113" s="7" t="s">
        <v>1</v>
      </c>
      <c r="K113" s="8" t="s">
        <v>1</v>
      </c>
      <c r="L113" s="1"/>
      <c r="M113" s="1"/>
      <c r="N113" s="1"/>
      <c r="O113" s="20">
        <f t="shared" si="35"/>
        <v>0</v>
      </c>
      <c r="P113" s="29" t="str">
        <f t="shared" si="36"/>
        <v>OK</v>
      </c>
      <c r="Q113" s="10" t="str">
        <f t="shared" si="37"/>
        <v>OK</v>
      </c>
      <c r="R113" s="10" t="str">
        <f t="shared" si="38"/>
        <v>OK</v>
      </c>
    </row>
    <row r="114" spans="1:23" ht="22.5" customHeight="1" x14ac:dyDescent="0.2">
      <c r="A114" s="6"/>
      <c r="B114" s="9"/>
      <c r="C114" s="72"/>
      <c r="D114" s="177"/>
      <c r="E114" s="177"/>
      <c r="F114" s="16"/>
      <c r="G114" s="7"/>
      <c r="H114" s="6"/>
      <c r="I114" s="6"/>
      <c r="J114" s="7" t="s">
        <v>1</v>
      </c>
      <c r="K114" s="8" t="s">
        <v>1</v>
      </c>
      <c r="L114" s="1"/>
      <c r="M114" s="1"/>
      <c r="N114" s="1"/>
      <c r="O114" s="20">
        <f t="shared" si="35"/>
        <v>0</v>
      </c>
      <c r="P114" s="29" t="str">
        <f t="shared" si="36"/>
        <v>OK</v>
      </c>
      <c r="Q114" s="10" t="str">
        <f t="shared" si="37"/>
        <v>OK</v>
      </c>
      <c r="R114" s="10" t="str">
        <f t="shared" si="38"/>
        <v>OK</v>
      </c>
    </row>
    <row r="115" spans="1:23" ht="22.5" customHeight="1" x14ac:dyDescent="0.2">
      <c r="A115" s="6"/>
      <c r="B115" s="9"/>
      <c r="C115" s="72"/>
      <c r="D115" s="177"/>
      <c r="E115" s="177"/>
      <c r="F115" s="15"/>
      <c r="G115" s="7"/>
      <c r="H115" s="6"/>
      <c r="I115" s="6"/>
      <c r="J115" s="7" t="s">
        <v>1</v>
      </c>
      <c r="K115" s="8" t="s">
        <v>1</v>
      </c>
      <c r="L115" s="1"/>
      <c r="M115" s="1"/>
      <c r="N115" s="1"/>
      <c r="O115" s="20">
        <f t="shared" si="35"/>
        <v>0</v>
      </c>
      <c r="P115" s="29" t="str">
        <f t="shared" si="36"/>
        <v>OK</v>
      </c>
      <c r="Q115" s="10" t="str">
        <f t="shared" si="37"/>
        <v>OK</v>
      </c>
      <c r="R115" s="10" t="str">
        <f t="shared" si="38"/>
        <v>OK</v>
      </c>
    </row>
    <row r="116" spans="1:23" ht="22.5" customHeight="1" x14ac:dyDescent="0.2">
      <c r="A116" s="6"/>
      <c r="B116" s="9"/>
      <c r="C116" s="72"/>
      <c r="D116" s="177"/>
      <c r="E116" s="177"/>
      <c r="F116" s="15"/>
      <c r="G116" s="7"/>
      <c r="H116" s="6"/>
      <c r="I116" s="6"/>
      <c r="J116" s="7" t="s">
        <v>1</v>
      </c>
      <c r="K116" s="8" t="s">
        <v>1</v>
      </c>
      <c r="L116" s="1"/>
      <c r="M116" s="1"/>
      <c r="N116" s="1"/>
      <c r="O116" s="20">
        <f t="shared" si="35"/>
        <v>0</v>
      </c>
      <c r="P116" s="29" t="str">
        <f t="shared" si="36"/>
        <v>OK</v>
      </c>
      <c r="Q116" s="10" t="str">
        <f t="shared" si="37"/>
        <v>OK</v>
      </c>
      <c r="R116" s="10" t="str">
        <f>IF(OR(AND(C116&lt;&gt;"",D116&lt;&gt;"",F116&lt;&gt;"",G116&lt;&gt;""),(C116="")),"OK","NG")</f>
        <v>OK</v>
      </c>
    </row>
    <row r="117" spans="1:23" ht="22.5" customHeight="1" x14ac:dyDescent="0.2">
      <c r="A117" s="12"/>
      <c r="B117" s="13"/>
      <c r="C117" s="14"/>
      <c r="D117" s="13"/>
      <c r="E117" s="14"/>
      <c r="F117" s="14"/>
      <c r="G117" s="13"/>
      <c r="H117" s="13"/>
      <c r="I117" s="12"/>
      <c r="J117" s="12"/>
      <c r="K117" s="68" t="s">
        <v>137</v>
      </c>
      <c r="L117" s="27">
        <f>SUM(L110:L116)</f>
        <v>0</v>
      </c>
      <c r="M117" s="27">
        <f t="shared" ref="M117:N117" si="39">SUM(M110:M116)</f>
        <v>0</v>
      </c>
      <c r="N117" s="27">
        <f t="shared" si="39"/>
        <v>0</v>
      </c>
      <c r="O117" s="27">
        <f>L117-(M117+N117)</f>
        <v>0</v>
      </c>
      <c r="P117" s="76"/>
      <c r="Q117" s="77"/>
      <c r="R117" s="77"/>
    </row>
    <row r="118" spans="1:23" ht="13.2" x14ac:dyDescent="0.2">
      <c r="F118" s="85"/>
    </row>
    <row r="119" spans="1:23" s="61" customFormat="1" ht="13.2" x14ac:dyDescent="0.2">
      <c r="A119" s="167" t="s">
        <v>139</v>
      </c>
      <c r="B119" s="168"/>
      <c r="C119" s="53" t="s">
        <v>138</v>
      </c>
      <c r="D119" s="53" t="s">
        <v>110</v>
      </c>
      <c r="E119" s="53" t="s">
        <v>111</v>
      </c>
      <c r="F119" s="53" t="s">
        <v>112</v>
      </c>
      <c r="G119" s="53" t="s">
        <v>165</v>
      </c>
      <c r="H119" s="167" t="s">
        <v>17</v>
      </c>
      <c r="I119" s="184"/>
      <c r="J119" s="155" t="s">
        <v>208</v>
      </c>
      <c r="K119" s="155"/>
      <c r="L119" s="155"/>
      <c r="M119" s="155"/>
      <c r="P119" s="87" t="s">
        <v>198</v>
      </c>
      <c r="Q119" s="88" t="s">
        <v>70</v>
      </c>
      <c r="R119" s="88" t="s">
        <v>84</v>
      </c>
    </row>
    <row r="120" spans="1:23" ht="22.5" customHeight="1" x14ac:dyDescent="0.2">
      <c r="A120" s="178" t="s">
        <v>237</v>
      </c>
      <c r="B120" s="179"/>
      <c r="C120" s="100">
        <f>L40</f>
        <v>0</v>
      </c>
      <c r="D120" s="100">
        <f t="shared" ref="D120:F120" si="40">M40</f>
        <v>0</v>
      </c>
      <c r="E120" s="100">
        <f t="shared" si="40"/>
        <v>0</v>
      </c>
      <c r="F120" s="100">
        <f t="shared" si="40"/>
        <v>0</v>
      </c>
      <c r="G120" s="188">
        <f>SUM(D120:D122)</f>
        <v>0</v>
      </c>
      <c r="H120" s="182"/>
      <c r="I120" s="183"/>
      <c r="J120" s="176" t="s">
        <v>209</v>
      </c>
      <c r="K120" s="176"/>
      <c r="L120" s="176"/>
      <c r="M120" s="176"/>
      <c r="N120" s="89"/>
      <c r="O120" s="89"/>
      <c r="P120" s="29" t="str">
        <f>IF(G120&lt;=2500000,"OK","NG")</f>
        <v>OK</v>
      </c>
      <c r="Q120" s="10" t="str">
        <f t="shared" ref="Q120:Q126" si="41">IF(D120&lt;=C120/2,"OK","NG")</f>
        <v>OK</v>
      </c>
      <c r="R120" s="10" t="str">
        <f t="shared" ref="R120:R126" si="42">IF(C120=D120+E120+F120,"OK","NG")</f>
        <v>OK</v>
      </c>
      <c r="S120" s="90"/>
      <c r="T120" s="70"/>
      <c r="U120" s="70"/>
      <c r="V120" s="70"/>
      <c r="W120" s="70"/>
    </row>
    <row r="121" spans="1:23" ht="22.5" customHeight="1" x14ac:dyDescent="0.2">
      <c r="A121" s="180" t="s">
        <v>238</v>
      </c>
      <c r="B121" s="181"/>
      <c r="C121" s="100">
        <f>L51</f>
        <v>0</v>
      </c>
      <c r="D121" s="100">
        <f t="shared" ref="D121:F121" si="43">M51</f>
        <v>0</v>
      </c>
      <c r="E121" s="100">
        <f t="shared" si="43"/>
        <v>0</v>
      </c>
      <c r="F121" s="100">
        <f t="shared" si="43"/>
        <v>0</v>
      </c>
      <c r="G121" s="189"/>
      <c r="H121" s="182"/>
      <c r="I121" s="183"/>
      <c r="J121" s="176"/>
      <c r="K121" s="176"/>
      <c r="L121" s="176"/>
      <c r="M121" s="176"/>
      <c r="N121" s="89"/>
      <c r="O121" s="89"/>
      <c r="P121" s="73" t="s">
        <v>152</v>
      </c>
      <c r="Q121" s="10" t="str">
        <f t="shared" si="41"/>
        <v>OK</v>
      </c>
      <c r="R121" s="10" t="str">
        <f t="shared" si="42"/>
        <v>OK</v>
      </c>
      <c r="S121" s="36"/>
    </row>
    <row r="122" spans="1:23" ht="22.5" customHeight="1" x14ac:dyDescent="0.2">
      <c r="A122" s="180" t="s">
        <v>239</v>
      </c>
      <c r="B122" s="181"/>
      <c r="C122" s="100">
        <f>L62</f>
        <v>0</v>
      </c>
      <c r="D122" s="100">
        <f t="shared" ref="D122:F122" si="44">M62</f>
        <v>0</v>
      </c>
      <c r="E122" s="100">
        <f t="shared" si="44"/>
        <v>0</v>
      </c>
      <c r="F122" s="100">
        <f t="shared" si="44"/>
        <v>0</v>
      </c>
      <c r="G122" s="190"/>
      <c r="H122" s="32"/>
      <c r="I122" s="33"/>
      <c r="J122" s="176"/>
      <c r="K122" s="176"/>
      <c r="L122" s="176"/>
      <c r="M122" s="176"/>
      <c r="N122" s="89"/>
      <c r="O122" s="89"/>
      <c r="P122" s="73" t="s">
        <v>152</v>
      </c>
      <c r="Q122" s="10" t="str">
        <f t="shared" si="41"/>
        <v>OK</v>
      </c>
      <c r="R122" s="10" t="str">
        <f t="shared" si="42"/>
        <v>OK</v>
      </c>
      <c r="S122" s="36"/>
    </row>
    <row r="123" spans="1:23" ht="22.5" customHeight="1" x14ac:dyDescent="0.2">
      <c r="A123" s="180" t="s">
        <v>240</v>
      </c>
      <c r="B123" s="181"/>
      <c r="C123" s="100">
        <f>L73</f>
        <v>0</v>
      </c>
      <c r="D123" s="100">
        <f t="shared" ref="D123:F123" si="45">M73</f>
        <v>0</v>
      </c>
      <c r="E123" s="100">
        <f t="shared" si="45"/>
        <v>0</v>
      </c>
      <c r="F123" s="100">
        <f t="shared" si="45"/>
        <v>0</v>
      </c>
      <c r="G123" s="100">
        <f>D123</f>
        <v>0</v>
      </c>
      <c r="H123" s="32"/>
      <c r="I123" s="33"/>
      <c r="J123" s="175" t="s">
        <v>210</v>
      </c>
      <c r="K123" s="175"/>
      <c r="L123" s="175"/>
      <c r="M123" s="175"/>
      <c r="N123" s="89"/>
      <c r="O123" s="89"/>
      <c r="P123" s="29" t="str">
        <f>IF(G123&lt;=2500000,"OK","NG")</f>
        <v>OK</v>
      </c>
      <c r="Q123" s="10" t="str">
        <f t="shared" si="41"/>
        <v>OK</v>
      </c>
      <c r="R123" s="10" t="str">
        <f t="shared" si="42"/>
        <v>OK</v>
      </c>
      <c r="S123" s="36"/>
    </row>
    <row r="124" spans="1:23" ht="22.5" customHeight="1" x14ac:dyDescent="0.2">
      <c r="A124" s="180" t="s">
        <v>131</v>
      </c>
      <c r="B124" s="181"/>
      <c r="C124" s="100">
        <f>L84</f>
        <v>0</v>
      </c>
      <c r="D124" s="100">
        <f t="shared" ref="D124:F124" si="46">M84</f>
        <v>0</v>
      </c>
      <c r="E124" s="100">
        <f t="shared" si="46"/>
        <v>0</v>
      </c>
      <c r="F124" s="100">
        <f t="shared" si="46"/>
        <v>0</v>
      </c>
      <c r="G124" s="100">
        <f>D124</f>
        <v>0</v>
      </c>
      <c r="H124" s="32"/>
      <c r="I124" s="33"/>
      <c r="J124" s="175" t="s">
        <v>211</v>
      </c>
      <c r="K124" s="175"/>
      <c r="L124" s="175"/>
      <c r="M124" s="175"/>
      <c r="N124" s="89"/>
      <c r="O124" s="89"/>
      <c r="P124" s="29" t="str">
        <f>IF(G124&lt;=5000000,"OK","NG")</f>
        <v>OK</v>
      </c>
      <c r="Q124" s="10" t="str">
        <f t="shared" si="41"/>
        <v>OK</v>
      </c>
      <c r="R124" s="10" t="str">
        <f t="shared" si="42"/>
        <v>OK</v>
      </c>
      <c r="S124" s="36"/>
    </row>
    <row r="125" spans="1:23" ht="22.5" customHeight="1" x14ac:dyDescent="0.2">
      <c r="A125" s="180" t="s">
        <v>241</v>
      </c>
      <c r="B125" s="181"/>
      <c r="C125" s="100">
        <f>L95</f>
        <v>0</v>
      </c>
      <c r="D125" s="100">
        <f t="shared" ref="D125:F125" si="47">M95</f>
        <v>0</v>
      </c>
      <c r="E125" s="100">
        <f t="shared" si="47"/>
        <v>0</v>
      </c>
      <c r="F125" s="100">
        <f t="shared" si="47"/>
        <v>0</v>
      </c>
      <c r="G125" s="208">
        <f>SUM(D125:D126)</f>
        <v>0</v>
      </c>
      <c r="H125" s="32"/>
      <c r="I125" s="33"/>
      <c r="J125" s="176" t="s">
        <v>212</v>
      </c>
      <c r="K125" s="176"/>
      <c r="L125" s="176"/>
      <c r="M125" s="176"/>
      <c r="N125" s="89"/>
      <c r="O125" s="89"/>
      <c r="P125" s="29" t="str">
        <f>IF(G125&lt;=2500000,"OK","NG")</f>
        <v>OK</v>
      </c>
      <c r="Q125" s="10" t="str">
        <f t="shared" si="41"/>
        <v>OK</v>
      </c>
      <c r="R125" s="10" t="str">
        <f t="shared" si="42"/>
        <v>OK</v>
      </c>
      <c r="S125" s="36"/>
    </row>
    <row r="126" spans="1:23" ht="22.5" customHeight="1" x14ac:dyDescent="0.2">
      <c r="A126" s="180" t="s">
        <v>242</v>
      </c>
      <c r="B126" s="181"/>
      <c r="C126" s="100">
        <f>L106</f>
        <v>0</v>
      </c>
      <c r="D126" s="100">
        <f t="shared" ref="D126:F126" si="48">M106</f>
        <v>0</v>
      </c>
      <c r="E126" s="100">
        <f t="shared" si="48"/>
        <v>0</v>
      </c>
      <c r="F126" s="100">
        <f t="shared" si="48"/>
        <v>0</v>
      </c>
      <c r="G126" s="209"/>
      <c r="H126" s="32"/>
      <c r="I126" s="33"/>
      <c r="J126" s="176"/>
      <c r="K126" s="176"/>
      <c r="L126" s="176"/>
      <c r="M126" s="176"/>
      <c r="N126" s="89"/>
      <c r="O126" s="89"/>
      <c r="P126" s="73" t="s">
        <v>152</v>
      </c>
      <c r="Q126" s="10" t="str">
        <f t="shared" si="41"/>
        <v>OK</v>
      </c>
      <c r="R126" s="10" t="str">
        <f t="shared" si="42"/>
        <v>OK</v>
      </c>
      <c r="S126" s="36"/>
    </row>
    <row r="127" spans="1:23" ht="22.5" customHeight="1" x14ac:dyDescent="0.2">
      <c r="A127" s="180" t="s">
        <v>135</v>
      </c>
      <c r="B127" s="181"/>
      <c r="C127" s="100">
        <f>L117</f>
        <v>0</v>
      </c>
      <c r="D127" s="100">
        <f t="shared" ref="D127:F127" si="49">M117</f>
        <v>0</v>
      </c>
      <c r="E127" s="100">
        <f t="shared" si="49"/>
        <v>0</v>
      </c>
      <c r="F127" s="100">
        <f t="shared" si="49"/>
        <v>0</v>
      </c>
      <c r="G127" s="100">
        <f>D127</f>
        <v>0</v>
      </c>
      <c r="H127" s="182"/>
      <c r="I127" s="183"/>
      <c r="J127" s="175" t="s">
        <v>287</v>
      </c>
      <c r="K127" s="175"/>
      <c r="L127" s="175"/>
      <c r="M127" s="175"/>
      <c r="N127" s="89"/>
      <c r="O127" s="89"/>
      <c r="P127" s="29" t="str">
        <f>IF(G127&lt;=2500000,"OK","NG")</f>
        <v>OK</v>
      </c>
      <c r="Q127" s="10" t="str">
        <f>IF(D127&lt;=C127/2,"OK","NG")</f>
        <v>OK</v>
      </c>
      <c r="R127" s="10" t="str">
        <f>IF(C127=D127+E127+F127,"OK","NG")</f>
        <v>OK</v>
      </c>
      <c r="S127" s="36"/>
    </row>
    <row r="128" spans="1:23" ht="22.5" customHeight="1" x14ac:dyDescent="0.2">
      <c r="A128" s="199" t="s">
        <v>14</v>
      </c>
      <c r="B128" s="200"/>
      <c r="C128" s="100">
        <f>SUM(C120:C127)</f>
        <v>0</v>
      </c>
      <c r="D128" s="100">
        <f>SUM(D120:D127)</f>
        <v>0</v>
      </c>
      <c r="E128" s="100">
        <f t="shared" ref="E128:F128" si="50">SUM(E120:E127)</f>
        <v>0</v>
      </c>
      <c r="F128" s="100">
        <f t="shared" si="50"/>
        <v>0</v>
      </c>
      <c r="G128" s="100">
        <f>D128</f>
        <v>0</v>
      </c>
      <c r="H128" s="182"/>
      <c r="I128" s="183"/>
      <c r="J128" s="202" t="s">
        <v>213</v>
      </c>
      <c r="K128" s="202"/>
      <c r="L128" s="202"/>
      <c r="M128" s="202"/>
      <c r="N128" s="89"/>
      <c r="P128" s="29" t="str">
        <f>IF(OR(C128=0,AND(G128&gt;=150000,G128&lt;=10000000)),"OK","NG")</f>
        <v>OK</v>
      </c>
      <c r="Q128" s="10" t="str">
        <f>IF(D128&lt;=C128/2,"OK","NG")</f>
        <v>OK</v>
      </c>
      <c r="R128" s="10" t="str">
        <f>IF(C128=D128+E128+F128,"OK","NG")</f>
        <v>OK</v>
      </c>
    </row>
    <row r="129" spans="1:16" ht="13.2" x14ac:dyDescent="0.2"/>
    <row r="130" spans="1:16" ht="22.5" customHeight="1" x14ac:dyDescent="0.2">
      <c r="A130" s="48" t="s">
        <v>196</v>
      </c>
    </row>
    <row r="131" spans="1:16" ht="15" customHeight="1" x14ac:dyDescent="0.2">
      <c r="A131" s="164" t="s">
        <v>205</v>
      </c>
      <c r="B131" s="164"/>
      <c r="C131" s="164"/>
      <c r="D131" s="164"/>
      <c r="E131" s="164"/>
      <c r="F131" s="164"/>
      <c r="G131" s="164"/>
      <c r="H131" s="164"/>
      <c r="I131" s="164"/>
      <c r="J131" s="164"/>
      <c r="K131" s="50" t="s">
        <v>82</v>
      </c>
      <c r="P131" s="49" t="s">
        <v>55</v>
      </c>
    </row>
    <row r="132" spans="1:16" ht="15" customHeight="1" x14ac:dyDescent="0.2">
      <c r="A132" s="201" t="s">
        <v>204</v>
      </c>
      <c r="B132" s="201"/>
      <c r="C132" s="201"/>
      <c r="D132" s="201"/>
      <c r="E132" s="201"/>
      <c r="F132" s="201"/>
      <c r="G132" s="201"/>
      <c r="H132" s="201"/>
      <c r="I132" s="201"/>
      <c r="J132" s="201"/>
      <c r="K132" s="56" t="s">
        <v>166</v>
      </c>
      <c r="P132" s="49" t="s">
        <v>167</v>
      </c>
    </row>
    <row r="133" spans="1:16" ht="15" customHeight="1" x14ac:dyDescent="0.2">
      <c r="A133" s="201" t="s">
        <v>199</v>
      </c>
      <c r="B133" s="201"/>
      <c r="C133" s="201"/>
      <c r="D133" s="201"/>
      <c r="E133" s="201"/>
      <c r="F133" s="201"/>
      <c r="G133" s="201"/>
      <c r="H133" s="201"/>
      <c r="I133" s="201"/>
      <c r="J133" s="201"/>
      <c r="K133" s="56" t="s">
        <v>166</v>
      </c>
    </row>
    <row r="134" spans="1:16" ht="15" customHeight="1" x14ac:dyDescent="0.2">
      <c r="A134" s="201" t="s">
        <v>200</v>
      </c>
      <c r="B134" s="201"/>
      <c r="C134" s="201"/>
      <c r="D134" s="201"/>
      <c r="E134" s="201"/>
      <c r="F134" s="201"/>
      <c r="G134" s="201"/>
      <c r="H134" s="201"/>
      <c r="I134" s="201"/>
      <c r="J134" s="201"/>
      <c r="K134" s="56" t="s">
        <v>166</v>
      </c>
    </row>
    <row r="135" spans="1:16" ht="15" customHeight="1" x14ac:dyDescent="0.2">
      <c r="A135" s="201" t="s">
        <v>201</v>
      </c>
      <c r="B135" s="201"/>
      <c r="C135" s="201"/>
      <c r="D135" s="201"/>
      <c r="E135" s="201"/>
      <c r="F135" s="201"/>
      <c r="G135" s="201"/>
      <c r="H135" s="201"/>
      <c r="I135" s="201"/>
      <c r="J135" s="201"/>
      <c r="K135" s="56" t="s">
        <v>166</v>
      </c>
    </row>
    <row r="136" spans="1:16" ht="15" customHeight="1" x14ac:dyDescent="0.2">
      <c r="A136" s="201" t="s">
        <v>289</v>
      </c>
      <c r="B136" s="201"/>
      <c r="C136" s="201"/>
      <c r="D136" s="201"/>
      <c r="E136" s="201"/>
      <c r="F136" s="201"/>
      <c r="G136" s="201"/>
      <c r="H136" s="201"/>
      <c r="I136" s="201"/>
      <c r="J136" s="201"/>
      <c r="K136" s="56" t="s">
        <v>166</v>
      </c>
    </row>
    <row r="137" spans="1:16" ht="15" customHeight="1" x14ac:dyDescent="0.2">
      <c r="A137" s="201" t="s">
        <v>202</v>
      </c>
      <c r="B137" s="201"/>
      <c r="C137" s="201"/>
      <c r="D137" s="201"/>
      <c r="E137" s="201"/>
      <c r="F137" s="201"/>
      <c r="G137" s="201"/>
      <c r="H137" s="201"/>
      <c r="I137" s="201"/>
      <c r="J137" s="201"/>
      <c r="K137" s="56" t="s">
        <v>166</v>
      </c>
    </row>
    <row r="138" spans="1:16" ht="15" customHeight="1" x14ac:dyDescent="0.2">
      <c r="A138" s="201" t="s">
        <v>203</v>
      </c>
      <c r="B138" s="201"/>
      <c r="C138" s="201"/>
      <c r="D138" s="201"/>
      <c r="E138" s="201"/>
      <c r="F138" s="201"/>
      <c r="G138" s="201"/>
      <c r="H138" s="201"/>
      <c r="I138" s="201"/>
      <c r="J138" s="201"/>
      <c r="K138" s="56" t="s">
        <v>166</v>
      </c>
    </row>
    <row r="139" spans="1:16" ht="15" customHeight="1" x14ac:dyDescent="0.2">
      <c r="A139" s="17"/>
      <c r="B139" s="17"/>
      <c r="C139" s="17"/>
      <c r="D139" s="17"/>
      <c r="E139" s="17"/>
      <c r="J139" s="93" t="s">
        <v>141</v>
      </c>
      <c r="K139" s="99">
        <f>COUNTIF(K132:K138,"☑")</f>
        <v>0</v>
      </c>
    </row>
    <row r="140" spans="1:16" ht="15" customHeight="1" x14ac:dyDescent="0.2">
      <c r="A140" s="17"/>
      <c r="B140" s="17"/>
      <c r="C140" s="17"/>
      <c r="D140" s="17"/>
      <c r="E140" s="17"/>
      <c r="H140" s="17"/>
    </row>
    <row r="141" spans="1:16" ht="15" customHeight="1" x14ac:dyDescent="0.2">
      <c r="A141" s="48" t="s">
        <v>206</v>
      </c>
    </row>
    <row r="142" spans="1:16" ht="15" customHeight="1" x14ac:dyDescent="0.2">
      <c r="A142" s="205" t="s">
        <v>57</v>
      </c>
      <c r="B142" s="205"/>
      <c r="C142" s="205"/>
      <c r="D142" s="205"/>
      <c r="E142" s="205"/>
      <c r="F142" s="205"/>
      <c r="G142" s="205"/>
      <c r="H142" s="205"/>
      <c r="I142" s="205"/>
      <c r="J142" s="205"/>
      <c r="K142" s="205"/>
      <c r="P142" s="95" t="s">
        <v>80</v>
      </c>
    </row>
    <row r="143" spans="1:16" ht="15" customHeight="1" x14ac:dyDescent="0.2">
      <c r="A143" s="50" t="s">
        <v>2</v>
      </c>
      <c r="B143" s="165" t="s">
        <v>3</v>
      </c>
      <c r="C143" s="206"/>
      <c r="D143" s="206"/>
      <c r="E143" s="206"/>
      <c r="F143" s="206"/>
      <c r="G143" s="206"/>
      <c r="H143" s="206"/>
      <c r="I143" s="206"/>
      <c r="J143" s="166"/>
    </row>
    <row r="144" spans="1:16" ht="15" customHeight="1" x14ac:dyDescent="0.2">
      <c r="A144" s="3" t="s">
        <v>1</v>
      </c>
      <c r="B144" s="207" t="s">
        <v>69</v>
      </c>
      <c r="C144" s="192"/>
      <c r="D144" s="192"/>
      <c r="E144" s="192"/>
      <c r="F144" s="192"/>
      <c r="G144" s="192"/>
      <c r="H144" s="192"/>
      <c r="I144" s="192"/>
      <c r="J144" s="193"/>
      <c r="P144" s="29" t="str">
        <f>IF(C128=0,"OK",IF(AND(A144="☑",A145="☑",A146="☑"),"OK","NG"))</f>
        <v>OK</v>
      </c>
    </row>
    <row r="145" spans="1:13" ht="15" customHeight="1" x14ac:dyDescent="0.2">
      <c r="A145" s="3" t="s">
        <v>1</v>
      </c>
      <c r="B145" s="207" t="s">
        <v>117</v>
      </c>
      <c r="C145" s="192"/>
      <c r="D145" s="192"/>
      <c r="E145" s="192"/>
      <c r="F145" s="192"/>
      <c r="G145" s="192"/>
      <c r="H145" s="192"/>
      <c r="I145" s="192"/>
      <c r="J145" s="193"/>
    </row>
    <row r="146" spans="1:13" ht="15" customHeight="1" x14ac:dyDescent="0.2">
      <c r="A146" s="3" t="s">
        <v>1</v>
      </c>
      <c r="B146" s="207" t="s">
        <v>288</v>
      </c>
      <c r="C146" s="192"/>
      <c r="D146" s="192"/>
      <c r="E146" s="192"/>
      <c r="F146" s="192"/>
      <c r="G146" s="192"/>
      <c r="H146" s="192"/>
      <c r="I146" s="192"/>
      <c r="J146" s="193"/>
    </row>
    <row r="147" spans="1:13" ht="15" customHeight="1" x14ac:dyDescent="0.2"/>
    <row r="148" spans="1:13" ht="15" customHeight="1" x14ac:dyDescent="0.2">
      <c r="A148" s="48" t="s">
        <v>207</v>
      </c>
    </row>
    <row r="149" spans="1:13" ht="15" customHeight="1" x14ac:dyDescent="0.2">
      <c r="A149" s="50" t="s">
        <v>2</v>
      </c>
      <c r="B149" s="164" t="s">
        <v>4</v>
      </c>
      <c r="C149" s="164"/>
      <c r="D149" s="164"/>
      <c r="E149" s="164"/>
      <c r="F149" s="165" t="s">
        <v>97</v>
      </c>
      <c r="G149" s="166"/>
      <c r="H149" s="165" t="s">
        <v>20</v>
      </c>
      <c r="I149" s="166"/>
      <c r="J149" s="164" t="s">
        <v>17</v>
      </c>
      <c r="K149" s="164"/>
      <c r="L149" s="164"/>
      <c r="M149" s="164"/>
    </row>
    <row r="150" spans="1:13" ht="18.75" customHeight="1" x14ac:dyDescent="0.2">
      <c r="A150" s="3" t="s">
        <v>1</v>
      </c>
      <c r="B150" s="163" t="s">
        <v>23</v>
      </c>
      <c r="C150" s="163"/>
      <c r="D150" s="163"/>
      <c r="E150" s="163"/>
      <c r="F150" s="167" t="s">
        <v>22</v>
      </c>
      <c r="G150" s="168"/>
      <c r="H150" s="167" t="s">
        <v>98</v>
      </c>
      <c r="I150" s="168"/>
      <c r="J150" s="163" t="s">
        <v>143</v>
      </c>
      <c r="K150" s="163"/>
      <c r="L150" s="163"/>
      <c r="M150" s="163"/>
    </row>
    <row r="151" spans="1:13" ht="18.75" customHeight="1" x14ac:dyDescent="0.2">
      <c r="A151" s="3" t="s">
        <v>1</v>
      </c>
      <c r="B151" s="163" t="s">
        <v>25</v>
      </c>
      <c r="C151" s="163"/>
      <c r="D151" s="163"/>
      <c r="E151" s="163"/>
      <c r="F151" s="167" t="s">
        <v>16</v>
      </c>
      <c r="G151" s="168"/>
      <c r="H151" s="167" t="s">
        <v>21</v>
      </c>
      <c r="I151" s="168"/>
      <c r="J151" s="163" t="s">
        <v>100</v>
      </c>
      <c r="K151" s="163"/>
      <c r="L151" s="163"/>
      <c r="M151" s="163"/>
    </row>
    <row r="152" spans="1:13" ht="18.75" customHeight="1" x14ac:dyDescent="0.2">
      <c r="A152" s="3" t="s">
        <v>1</v>
      </c>
      <c r="B152" s="163" t="s">
        <v>24</v>
      </c>
      <c r="C152" s="163"/>
      <c r="D152" s="163"/>
      <c r="E152" s="163"/>
      <c r="F152" s="167" t="s">
        <v>16</v>
      </c>
      <c r="G152" s="168"/>
      <c r="H152" s="167" t="s">
        <v>21</v>
      </c>
      <c r="I152" s="168"/>
      <c r="J152" s="163" t="s">
        <v>26</v>
      </c>
      <c r="K152" s="163"/>
      <c r="L152" s="163"/>
      <c r="M152" s="163"/>
    </row>
    <row r="153" spans="1:13" ht="18.75" customHeight="1" x14ac:dyDescent="0.2">
      <c r="A153" s="3" t="s">
        <v>1</v>
      </c>
      <c r="B153" s="163" t="s">
        <v>90</v>
      </c>
      <c r="C153" s="163"/>
      <c r="D153" s="163"/>
      <c r="E153" s="163"/>
      <c r="F153" s="167" t="s">
        <v>5</v>
      </c>
      <c r="G153" s="168"/>
      <c r="H153" s="184" t="s">
        <v>16</v>
      </c>
      <c r="I153" s="168"/>
      <c r="J153" s="163" t="s">
        <v>99</v>
      </c>
      <c r="K153" s="163"/>
      <c r="L153" s="163"/>
      <c r="M153" s="163"/>
    </row>
    <row r="154" spans="1:13" ht="18.75" customHeight="1" x14ac:dyDescent="0.2">
      <c r="A154" s="3" t="s">
        <v>1</v>
      </c>
      <c r="B154" s="163" t="s">
        <v>283</v>
      </c>
      <c r="C154" s="163"/>
      <c r="D154" s="163"/>
      <c r="E154" s="163"/>
      <c r="F154" s="167" t="s">
        <v>5</v>
      </c>
      <c r="G154" s="168"/>
      <c r="H154" s="155" t="s">
        <v>16</v>
      </c>
      <c r="I154" s="155"/>
      <c r="J154" s="163" t="s">
        <v>284</v>
      </c>
      <c r="K154" s="163"/>
      <c r="L154" s="163"/>
      <c r="M154" s="163"/>
    </row>
  </sheetData>
  <sheetProtection algorithmName="SHA-512" hashValue="OvoT1jurViTbtAkE8ykw9csE5ZK2qxjwNZBEUvmUSCl6e5+WW0+2apOrJCOdZ8tyD2CMH2YNXilcZeOECcQRaw==" saltValue="SFNZHB71Z6qdUkP/PK70aA==" spinCount="100000" sheet="1" objects="1" scenarios="1"/>
  <mergeCells count="198">
    <mergeCell ref="A1:O1"/>
    <mergeCell ref="B3:E3"/>
    <mergeCell ref="B4:E4"/>
    <mergeCell ref="P4:P5"/>
    <mergeCell ref="B5:E5"/>
    <mergeCell ref="B6:E6"/>
    <mergeCell ref="M14:O14"/>
    <mergeCell ref="M15:O15"/>
    <mergeCell ref="M16:O16"/>
    <mergeCell ref="M17:O17"/>
    <mergeCell ref="M18:O18"/>
    <mergeCell ref="M19:O19"/>
    <mergeCell ref="F9:I9"/>
    <mergeCell ref="J9:L9"/>
    <mergeCell ref="M10:O10"/>
    <mergeCell ref="M11:O11"/>
    <mergeCell ref="M12:O12"/>
    <mergeCell ref="M13:O13"/>
    <mergeCell ref="N26:O26"/>
    <mergeCell ref="A31:A32"/>
    <mergeCell ref="B31:B32"/>
    <mergeCell ref="C31:F31"/>
    <mergeCell ref="G31:G32"/>
    <mergeCell ref="H31:K31"/>
    <mergeCell ref="L31:O31"/>
    <mergeCell ref="D32:E32"/>
    <mergeCell ref="M20:O20"/>
    <mergeCell ref="M21:O21"/>
    <mergeCell ref="M22:O22"/>
    <mergeCell ref="M23:O23"/>
    <mergeCell ref="M24:O24"/>
    <mergeCell ref="M25:O25"/>
    <mergeCell ref="D39:E39"/>
    <mergeCell ref="A42:A43"/>
    <mergeCell ref="B42:B43"/>
    <mergeCell ref="C42:F42"/>
    <mergeCell ref="G42:G43"/>
    <mergeCell ref="H42:K42"/>
    <mergeCell ref="D33:E33"/>
    <mergeCell ref="D34:E34"/>
    <mergeCell ref="D35:E35"/>
    <mergeCell ref="D36:E36"/>
    <mergeCell ref="D37:E37"/>
    <mergeCell ref="D38:E38"/>
    <mergeCell ref="L42:O42"/>
    <mergeCell ref="D43:E43"/>
    <mergeCell ref="D44:E44"/>
    <mergeCell ref="D45:E45"/>
    <mergeCell ref="D46:E46"/>
    <mergeCell ref="D47:E47"/>
    <mergeCell ref="G53:G54"/>
    <mergeCell ref="H53:K53"/>
    <mergeCell ref="L53:O53"/>
    <mergeCell ref="D54:E54"/>
    <mergeCell ref="D48:E48"/>
    <mergeCell ref="D49:E49"/>
    <mergeCell ref="D50:E50"/>
    <mergeCell ref="H64:K64"/>
    <mergeCell ref="L64:O64"/>
    <mergeCell ref="D65:E65"/>
    <mergeCell ref="D66:E66"/>
    <mergeCell ref="A53:A54"/>
    <mergeCell ref="B53:B54"/>
    <mergeCell ref="C53:F53"/>
    <mergeCell ref="D57:E57"/>
    <mergeCell ref="D58:E58"/>
    <mergeCell ref="D59:E59"/>
    <mergeCell ref="D60:E60"/>
    <mergeCell ref="D61:E61"/>
    <mergeCell ref="C64:F64"/>
    <mergeCell ref="D68:E68"/>
    <mergeCell ref="D69:E69"/>
    <mergeCell ref="D55:E55"/>
    <mergeCell ref="D56:E56"/>
    <mergeCell ref="D70:E70"/>
    <mergeCell ref="D71:E71"/>
    <mergeCell ref="D72:E72"/>
    <mergeCell ref="A75:A76"/>
    <mergeCell ref="B75:B76"/>
    <mergeCell ref="C75:F75"/>
    <mergeCell ref="G64:G65"/>
    <mergeCell ref="A64:A65"/>
    <mergeCell ref="B64:B65"/>
    <mergeCell ref="D67:E67"/>
    <mergeCell ref="H97:K97"/>
    <mergeCell ref="L97:O97"/>
    <mergeCell ref="A86:A87"/>
    <mergeCell ref="B86:B87"/>
    <mergeCell ref="C86:F86"/>
    <mergeCell ref="G75:G76"/>
    <mergeCell ref="H75:K75"/>
    <mergeCell ref="L75:O75"/>
    <mergeCell ref="D76:E76"/>
    <mergeCell ref="D77:E77"/>
    <mergeCell ref="D78:E78"/>
    <mergeCell ref="G86:G87"/>
    <mergeCell ref="H86:K86"/>
    <mergeCell ref="L86:O86"/>
    <mergeCell ref="D87:E87"/>
    <mergeCell ref="D90:E90"/>
    <mergeCell ref="D91:E91"/>
    <mergeCell ref="D92:E92"/>
    <mergeCell ref="D93:E93"/>
    <mergeCell ref="D94:E94"/>
    <mergeCell ref="C97:F97"/>
    <mergeCell ref="D88:E88"/>
    <mergeCell ref="D89:E89"/>
    <mergeCell ref="D79:E79"/>
    <mergeCell ref="D80:E80"/>
    <mergeCell ref="D81:E81"/>
    <mergeCell ref="D82:E82"/>
    <mergeCell ref="D83:E83"/>
    <mergeCell ref="D101:E101"/>
    <mergeCell ref="D102:E102"/>
    <mergeCell ref="D103:E103"/>
    <mergeCell ref="D104:E104"/>
    <mergeCell ref="D105:E105"/>
    <mergeCell ref="A108:A109"/>
    <mergeCell ref="B108:B109"/>
    <mergeCell ref="C108:F108"/>
    <mergeCell ref="G97:G98"/>
    <mergeCell ref="A97:A98"/>
    <mergeCell ref="B97:B98"/>
    <mergeCell ref="D98:E98"/>
    <mergeCell ref="D99:E99"/>
    <mergeCell ref="D100:E100"/>
    <mergeCell ref="D112:E112"/>
    <mergeCell ref="D113:E113"/>
    <mergeCell ref="D114:E114"/>
    <mergeCell ref="D115:E115"/>
    <mergeCell ref="D116:E116"/>
    <mergeCell ref="A119:B119"/>
    <mergeCell ref="G108:G109"/>
    <mergeCell ref="H108:K108"/>
    <mergeCell ref="L108:O108"/>
    <mergeCell ref="D109:E109"/>
    <mergeCell ref="D110:E110"/>
    <mergeCell ref="D111:E111"/>
    <mergeCell ref="H119:I119"/>
    <mergeCell ref="J119:M119"/>
    <mergeCell ref="A120:B120"/>
    <mergeCell ref="G120:G122"/>
    <mergeCell ref="H120:I120"/>
    <mergeCell ref="J120:M122"/>
    <mergeCell ref="A121:B121"/>
    <mergeCell ref="H121:I121"/>
    <mergeCell ref="A122:B122"/>
    <mergeCell ref="A127:B127"/>
    <mergeCell ref="H127:I127"/>
    <mergeCell ref="J127:M127"/>
    <mergeCell ref="A128:B128"/>
    <mergeCell ref="H128:I128"/>
    <mergeCell ref="J128:M128"/>
    <mergeCell ref="A123:B123"/>
    <mergeCell ref="J123:M123"/>
    <mergeCell ref="A124:B124"/>
    <mergeCell ref="J124:M124"/>
    <mergeCell ref="A125:B125"/>
    <mergeCell ref="G125:G126"/>
    <mergeCell ref="J125:M126"/>
    <mergeCell ref="A126:B126"/>
    <mergeCell ref="A137:J137"/>
    <mergeCell ref="A138:J138"/>
    <mergeCell ref="A142:K142"/>
    <mergeCell ref="B143:J143"/>
    <mergeCell ref="B144:J144"/>
    <mergeCell ref="B145:J145"/>
    <mergeCell ref="A131:J131"/>
    <mergeCell ref="A132:J132"/>
    <mergeCell ref="A133:J133"/>
    <mergeCell ref="A134:J134"/>
    <mergeCell ref="A135:J135"/>
    <mergeCell ref="A136:J136"/>
    <mergeCell ref="B146:J146"/>
    <mergeCell ref="B149:E149"/>
    <mergeCell ref="F149:G149"/>
    <mergeCell ref="H149:I149"/>
    <mergeCell ref="J149:M149"/>
    <mergeCell ref="B150:E150"/>
    <mergeCell ref="F150:G150"/>
    <mergeCell ref="H150:I150"/>
    <mergeCell ref="J150:M150"/>
    <mergeCell ref="B153:E153"/>
    <mergeCell ref="F153:G153"/>
    <mergeCell ref="H153:I153"/>
    <mergeCell ref="J153:M153"/>
    <mergeCell ref="B154:E154"/>
    <mergeCell ref="F154:G154"/>
    <mergeCell ref="H154:I154"/>
    <mergeCell ref="J154:M154"/>
    <mergeCell ref="B151:E151"/>
    <mergeCell ref="F151:G151"/>
    <mergeCell ref="H151:I151"/>
    <mergeCell ref="J151:M151"/>
    <mergeCell ref="B152:E152"/>
    <mergeCell ref="F152:G152"/>
    <mergeCell ref="H152:I152"/>
    <mergeCell ref="J152:M152"/>
  </mergeCells>
  <phoneticPr fontId="2"/>
  <conditionalFormatting sqref="C120:G128">
    <cfRule type="expression" dxfId="76" priority="2">
      <formula>$P120="NG"</formula>
    </cfRule>
  </conditionalFormatting>
  <conditionalFormatting sqref="G120:G123">
    <cfRule type="expression" dxfId="75" priority="1">
      <formula>$P120="NG"</formula>
    </cfRule>
  </conditionalFormatting>
  <conditionalFormatting sqref="H33:K36">
    <cfRule type="expression" dxfId="74" priority="56">
      <formula>#REF!="新規"</formula>
    </cfRule>
    <cfRule type="expression" dxfId="73" priority="55">
      <formula>#REF!="追加"</formula>
    </cfRule>
  </conditionalFormatting>
  <conditionalFormatting sqref="H37:K39">
    <cfRule type="expression" dxfId="72" priority="67">
      <formula>#REF!="新規"</formula>
    </cfRule>
    <cfRule type="expression" dxfId="71" priority="60">
      <formula>#REF!="追加"</formula>
    </cfRule>
  </conditionalFormatting>
  <conditionalFormatting sqref="H44:K47">
    <cfRule type="expression" dxfId="70" priority="47">
      <formula>#REF!="新規"</formula>
    </cfRule>
    <cfRule type="expression" dxfId="69" priority="46">
      <formula>#REF!="追加"</formula>
    </cfRule>
  </conditionalFormatting>
  <conditionalFormatting sqref="H48:K50">
    <cfRule type="expression" dxfId="68" priority="51">
      <formula>#REF!="新規"</formula>
    </cfRule>
    <cfRule type="expression" dxfId="67" priority="50">
      <formula>#REF!="追加"</formula>
    </cfRule>
  </conditionalFormatting>
  <conditionalFormatting sqref="H55:K58">
    <cfRule type="expression" dxfId="66" priority="40">
      <formula>#REF!="追加"</formula>
    </cfRule>
    <cfRule type="expression" dxfId="65" priority="41">
      <formula>#REF!="新規"</formula>
    </cfRule>
  </conditionalFormatting>
  <conditionalFormatting sqref="H59:K61">
    <cfRule type="expression" dxfId="64" priority="45">
      <formula>#REF!="新規"</formula>
    </cfRule>
    <cfRule type="expression" dxfId="63" priority="44">
      <formula>#REF!="追加"</formula>
    </cfRule>
  </conditionalFormatting>
  <conditionalFormatting sqref="H66:K69">
    <cfRule type="expression" dxfId="62" priority="34">
      <formula>#REF!="追加"</formula>
    </cfRule>
    <cfRule type="expression" dxfId="61" priority="35">
      <formula>#REF!="新規"</formula>
    </cfRule>
  </conditionalFormatting>
  <conditionalFormatting sqref="H70:K72">
    <cfRule type="expression" dxfId="60" priority="38">
      <formula>#REF!="追加"</formula>
    </cfRule>
    <cfRule type="expression" dxfId="59" priority="39">
      <formula>#REF!="新規"</formula>
    </cfRule>
  </conditionalFormatting>
  <conditionalFormatting sqref="H77:K80">
    <cfRule type="expression" dxfId="58" priority="28">
      <formula>#REF!="追加"</formula>
    </cfRule>
    <cfRule type="expression" dxfId="57" priority="29">
      <formula>#REF!="新規"</formula>
    </cfRule>
  </conditionalFormatting>
  <conditionalFormatting sqref="H81:K83">
    <cfRule type="expression" dxfId="56" priority="32">
      <formula>#REF!="追加"</formula>
    </cfRule>
    <cfRule type="expression" dxfId="55" priority="33">
      <formula>#REF!="新規"</formula>
    </cfRule>
  </conditionalFormatting>
  <conditionalFormatting sqref="H88:K91">
    <cfRule type="expression" dxfId="54" priority="22">
      <formula>#REF!="追加"</formula>
    </cfRule>
    <cfRule type="expression" dxfId="53" priority="23">
      <formula>#REF!="新規"</formula>
    </cfRule>
  </conditionalFormatting>
  <conditionalFormatting sqref="H92:K94">
    <cfRule type="expression" dxfId="52" priority="26">
      <formula>#REF!="追加"</formula>
    </cfRule>
    <cfRule type="expression" dxfId="51" priority="27">
      <formula>#REF!="新規"</formula>
    </cfRule>
  </conditionalFormatting>
  <conditionalFormatting sqref="H99:K102">
    <cfRule type="expression" dxfId="50" priority="16">
      <formula>#REF!="追加"</formula>
    </cfRule>
    <cfRule type="expression" dxfId="49" priority="17">
      <formula>#REF!="新規"</formula>
    </cfRule>
  </conditionalFormatting>
  <conditionalFormatting sqref="H103:K105">
    <cfRule type="expression" dxfId="48" priority="21">
      <formula>#REF!="新規"</formula>
    </cfRule>
    <cfRule type="expression" dxfId="47" priority="20">
      <formula>#REF!="追加"</formula>
    </cfRule>
  </conditionalFormatting>
  <conditionalFormatting sqref="H110:K113">
    <cfRule type="expression" dxfId="46" priority="10">
      <formula>#REF!="追加"</formula>
    </cfRule>
    <cfRule type="expression" dxfId="45" priority="11">
      <formula>#REF!="新規"</formula>
    </cfRule>
  </conditionalFormatting>
  <conditionalFormatting sqref="H114:K116">
    <cfRule type="expression" dxfId="44" priority="14">
      <formula>#REF!="追加"</formula>
    </cfRule>
    <cfRule type="expression" dxfId="43" priority="15">
      <formula>#REF!="新規"</formula>
    </cfRule>
  </conditionalFormatting>
  <conditionalFormatting sqref="J35:K36 J39:K39">
    <cfRule type="expression" dxfId="42" priority="58">
      <formula>#REF!="新規"</formula>
    </cfRule>
    <cfRule type="expression" dxfId="41" priority="57">
      <formula>#REF!="追加"</formula>
    </cfRule>
  </conditionalFormatting>
  <conditionalFormatting sqref="J46:K47 J50:K50">
    <cfRule type="expression" dxfId="40" priority="48">
      <formula>#REF!="追加"</formula>
    </cfRule>
    <cfRule type="expression" dxfId="39" priority="49">
      <formula>#REF!="新規"</formula>
    </cfRule>
  </conditionalFormatting>
  <conditionalFormatting sqref="J57:K58 J61:K61">
    <cfRule type="expression" dxfId="38" priority="42">
      <formula>#REF!="追加"</formula>
    </cfRule>
    <cfRule type="expression" dxfId="37" priority="43">
      <formula>#REF!="新規"</formula>
    </cfRule>
  </conditionalFormatting>
  <conditionalFormatting sqref="J68:K69 J72:K72">
    <cfRule type="expression" dxfId="36" priority="36">
      <formula>#REF!="追加"</formula>
    </cfRule>
    <cfRule type="expression" dxfId="35" priority="37">
      <formula>#REF!="新規"</formula>
    </cfRule>
  </conditionalFormatting>
  <conditionalFormatting sqref="J79:K80 J83:K83">
    <cfRule type="expression" dxfId="34" priority="31">
      <formula>#REF!="新規"</formula>
    </cfRule>
    <cfRule type="expression" dxfId="33" priority="30">
      <formula>#REF!="追加"</formula>
    </cfRule>
  </conditionalFormatting>
  <conditionalFormatting sqref="J90:K91 J94:K94">
    <cfRule type="expression" dxfId="32" priority="25">
      <formula>#REF!="新規"</formula>
    </cfRule>
    <cfRule type="expression" dxfId="31" priority="24">
      <formula>#REF!="追加"</formula>
    </cfRule>
  </conditionalFormatting>
  <conditionalFormatting sqref="J101:K102 J105:K105">
    <cfRule type="expression" dxfId="30" priority="19">
      <formula>#REF!="新規"</formula>
    </cfRule>
    <cfRule type="expression" dxfId="29" priority="18">
      <formula>#REF!="追加"</formula>
    </cfRule>
  </conditionalFormatting>
  <conditionalFormatting sqref="J112:K113 J116:K116">
    <cfRule type="expression" dxfId="28" priority="13">
      <formula>#REF!="新規"</formula>
    </cfRule>
    <cfRule type="expression" dxfId="27" priority="12">
      <formula>#REF!="追加"</formula>
    </cfRule>
  </conditionalFormatting>
  <conditionalFormatting sqref="J40:O41 J51:O52 J62:O63 J73:O74 J84:O84 J95:O96 J106:O107 J117:O117">
    <cfRule type="expression" dxfId="26" priority="72">
      <formula>$I40="追加"</formula>
    </cfRule>
    <cfRule type="expression" dxfId="25" priority="73">
      <formula>$I40="新規"</formula>
    </cfRule>
  </conditionalFormatting>
  <conditionalFormatting sqref="K85:O85 I85">
    <cfRule type="expression" dxfId="24" priority="77">
      <formula>#REF!="新規"</formula>
    </cfRule>
    <cfRule type="expression" dxfId="23" priority="76">
      <formula>#REF!="追加"</formula>
    </cfRule>
  </conditionalFormatting>
  <conditionalFormatting sqref="L40:O41 L51:O52 L62:O63 L73:O74 L84:O84 L95:O96 L106:O107 L117:O117">
    <cfRule type="expression" dxfId="22" priority="68">
      <formula>$I40="追加"</formula>
    </cfRule>
    <cfRule type="expression" dxfId="21" priority="69">
      <formula>$I40="新規"</formula>
    </cfRule>
  </conditionalFormatting>
  <conditionalFormatting sqref="L85:O85">
    <cfRule type="expression" dxfId="20" priority="74">
      <formula>#REF!="追加"</formula>
    </cfRule>
    <cfRule type="expression" dxfId="19" priority="75">
      <formula>#REF!="新規"</formula>
    </cfRule>
  </conditionalFormatting>
  <conditionalFormatting sqref="P3">
    <cfRule type="expression" dxfId="18" priority="63">
      <formula>$P3="要修正！"</formula>
    </cfRule>
    <cfRule type="expression" dxfId="17" priority="62">
      <formula>$P3&lt;&gt;"要修正！"</formula>
    </cfRule>
  </conditionalFormatting>
  <conditionalFormatting sqref="P4:P5">
    <cfRule type="expression" dxfId="16" priority="54">
      <formula>$P$3="要修正！"</formula>
    </cfRule>
  </conditionalFormatting>
  <conditionalFormatting sqref="P144">
    <cfRule type="expression" dxfId="15" priority="61">
      <formula>P144="NG"</formula>
    </cfRule>
  </conditionalFormatting>
  <conditionalFormatting sqref="P33:R41">
    <cfRule type="expression" dxfId="14" priority="59">
      <formula>P33="NG"</formula>
    </cfRule>
  </conditionalFormatting>
  <conditionalFormatting sqref="P44:R52">
    <cfRule type="expression" dxfId="13" priority="9">
      <formula>P44="NG"</formula>
    </cfRule>
  </conditionalFormatting>
  <conditionalFormatting sqref="P55:R63">
    <cfRule type="expression" dxfId="12" priority="7">
      <formula>P55="NG"</formula>
    </cfRule>
  </conditionalFormatting>
  <conditionalFormatting sqref="P66:R74 P75:Q83">
    <cfRule type="expression" dxfId="11" priority="8">
      <formula>P66="NG"</formula>
    </cfRule>
  </conditionalFormatting>
  <conditionalFormatting sqref="P88:R96">
    <cfRule type="expression" dxfId="10" priority="5">
      <formula>P88="NG"</formula>
    </cfRule>
  </conditionalFormatting>
  <conditionalFormatting sqref="P99:R107">
    <cfRule type="expression" dxfId="9" priority="4">
      <formula>P99="NG"</formula>
    </cfRule>
  </conditionalFormatting>
  <conditionalFormatting sqref="P110:R117">
    <cfRule type="expression" dxfId="8" priority="3">
      <formula>P110="NG"</formula>
    </cfRule>
  </conditionalFormatting>
  <conditionalFormatting sqref="P120:R120 Q121:R122">
    <cfRule type="expression" dxfId="7" priority="71">
      <formula>#REF!="NG"</formula>
    </cfRule>
  </conditionalFormatting>
  <conditionalFormatting sqref="P120:R128">
    <cfRule type="expression" dxfId="6" priority="52">
      <formula>P120="NG"</formula>
    </cfRule>
  </conditionalFormatting>
  <conditionalFormatting sqref="P121:R122">
    <cfRule type="expression" dxfId="5" priority="70">
      <formula>$P29="NG"</formula>
    </cfRule>
  </conditionalFormatting>
  <conditionalFormatting sqref="P123:R127 P128:Q128">
    <cfRule type="expression" dxfId="4" priority="53">
      <formula>#REF!="NG"</formula>
    </cfRule>
  </conditionalFormatting>
  <conditionalFormatting sqref="P125:R126">
    <cfRule type="expression" dxfId="3" priority="65">
      <formula>$P30="NG"</formula>
    </cfRule>
  </conditionalFormatting>
  <conditionalFormatting sqref="P127:R128">
    <cfRule type="expression" dxfId="2" priority="64">
      <formula>$P31="NG"</formula>
    </cfRule>
  </conditionalFormatting>
  <conditionalFormatting sqref="R77:R83 P84:R85">
    <cfRule type="expression" dxfId="1" priority="6">
      <formula>P77="NG"</formula>
    </cfRule>
  </conditionalFormatting>
  <conditionalFormatting sqref="T57 T76:T80 T86:T88 T98:T102 T109:T111">
    <cfRule type="expression" dxfId="0" priority="66">
      <formula>T57="NG"</formula>
    </cfRule>
  </conditionalFormatting>
  <dataValidations count="12">
    <dataValidation type="list" allowBlank="1" showInputMessage="1" showErrorMessage="1" sqref="K132:K138" xr:uid="{338E51D1-9AF1-4423-9C9F-EC5E0DD9AE66}">
      <formula1>$P$131:$P$132</formula1>
    </dataValidation>
    <dataValidation type="list" allowBlank="1" showInputMessage="1" showErrorMessage="1" sqref="C44:C50" xr:uid="{4543B629-1538-42E6-A1B2-59E9F4123B3B}">
      <formula1>$T$44:$T$46</formula1>
    </dataValidation>
    <dataValidation type="list" allowBlank="1" showInputMessage="1" showErrorMessage="1" sqref="C55:C61" xr:uid="{58716C6D-5E84-467A-B6A4-523AD8745EE7}">
      <formula1>$T$55:$T$58</formula1>
    </dataValidation>
    <dataValidation type="list" allowBlank="1" showInputMessage="1" showErrorMessage="1" sqref="C66:C72" xr:uid="{9EB7C77E-9825-4FB0-8635-F0349087A48C}">
      <formula1>$T$66:$T$68</formula1>
    </dataValidation>
    <dataValidation type="list" allowBlank="1" showInputMessage="1" showErrorMessage="1" sqref="C77:C83" xr:uid="{6373094F-37C4-4F1D-AA6A-DEDC3705B7BC}">
      <formula1>$T$77:$T$80</formula1>
    </dataValidation>
    <dataValidation type="list" allowBlank="1" showInputMessage="1" showErrorMessage="1" sqref="C88:C94" xr:uid="{BC374978-2A44-4101-88CA-525A46C80E72}">
      <formula1>$T$87:$T$88</formula1>
    </dataValidation>
    <dataValidation type="list" allowBlank="1" showInputMessage="1" showErrorMessage="1" sqref="C110:C116" xr:uid="{7A85E2CB-81C1-4935-B85B-30FE8E31EE30}">
      <formula1>$T$110:$T$111</formula1>
    </dataValidation>
    <dataValidation type="list" allowBlank="1" showInputMessage="1" showErrorMessage="1" sqref="B33:B39 B110:B116 B99:B105 B88:B94 B77:B83 B66:B72 B55:B61 B44:B50" xr:uid="{53767B24-D6EF-47E4-BA1D-FE7AEC130BA6}">
      <formula1>$T$33:$T$34</formula1>
    </dataValidation>
    <dataValidation type="list" allowBlank="1" showInputMessage="1" showErrorMessage="1" sqref="C33:C39" xr:uid="{F39780F7-475C-4846-8195-F0EB5D2D700C}">
      <formula1>$U$33:$U$36</formula1>
    </dataValidation>
    <dataValidation type="list" allowBlank="1" showInputMessage="1" showErrorMessage="1" sqref="C99:C105" xr:uid="{84D18909-0B36-45A2-9AC9-06BFA4CB4F06}">
      <formula1>$T$99:$T$102</formula1>
    </dataValidation>
    <dataValidation type="list" allowBlank="1" showInputMessage="1" showErrorMessage="1" sqref="B11:B25" xr:uid="{6DAB661F-ED0E-478C-A1B3-0CD97F125351}">
      <formula1>$P$11:$P$18</formula1>
    </dataValidation>
    <dataValidation type="list" allowBlank="1" showInputMessage="1" showErrorMessage="1" sqref="D27 D11:D25" xr:uid="{EDA3712F-E4E1-42D3-B169-C8CD892B27A2}">
      <formula1>$Q$11:$Q$13</formula1>
    </dataValidation>
  </dataValidations>
  <pageMargins left="0.70866141732283472" right="0.70866141732283472" top="0.62992125984251968" bottom="0.74803149606299213" header="0.31496062992125984" footer="0.31496062992125984"/>
  <pageSetup paperSize="9" scale="60" fitToHeight="0" orientation="landscape" r:id="rId1"/>
  <headerFooter>
    <oddHeader>&amp;L様式第1号別添1&amp;R事業参加者用（事業参加者→事業実施主体）</oddHeader>
  </headerFooter>
  <rowBreaks count="5" manualBreakCount="5">
    <brk id="28" max="14" man="1"/>
    <brk id="62" max="14" man="1"/>
    <brk id="95" max="14" man="1"/>
    <brk id="128" max="14" man="1"/>
    <brk id="154" max="14" man="1"/>
  </rowBreaks>
  <colBreaks count="1" manualBreakCount="1">
    <brk id="26" max="81" man="1"/>
  </colBreaks>
  <extLst>
    <ext xmlns:x14="http://schemas.microsoft.com/office/spreadsheetml/2009/9/main" uri="{CCE6A557-97BC-4b89-ADB6-D9C93CAAB3DF}">
      <x14:dataValidations xmlns:xm="http://schemas.microsoft.com/office/excel/2006/main" count="6">
        <x14:dataValidation type="list" allowBlank="1" showInputMessage="1" showErrorMessage="1" xr:uid="{CB8B6317-6293-4315-960F-D9BC1841A02A}">
          <x14:formula1>
            <xm:f>リスト!$H$2:$H$4</xm:f>
          </x14:formula1>
          <xm:sqref>A144:A146 J33:K39 L107:O107 L52:O52 J99:K105 L63:O63 J77:K83 L74:O74 J44:K50 L85:O85 J55:K61 L96:O96 J66:K72 J88:K94 J110:K116</xm:sqref>
        </x14:dataValidation>
        <x14:dataValidation type="list" allowBlank="1" showInputMessage="1" showErrorMessage="1" xr:uid="{03AF83F2-FBF9-4C78-97F0-E4D9C0D181E1}">
          <x14:formula1>
            <xm:f>リスト!$G$2:$G$4</xm:f>
          </x14:formula1>
          <xm:sqref>G88:G94 G99:G105 I52 G33:G39 I63 G44:G50 I74 G55:G61 G66:G72 I96 G77:G83 I107 G110:G116</xm:sqref>
        </x14:dataValidation>
        <x14:dataValidation type="list" allowBlank="1" showInputMessage="1" showErrorMessage="1" xr:uid="{88E91072-8B29-427B-95FE-8E21B4B0A327}">
          <x14:formula1>
            <xm:f>リスト!$C$2:$C$4</xm:f>
          </x14:formula1>
          <xm:sqref>B107 B96 B52 B63 B74 B85</xm:sqref>
        </x14:dataValidation>
        <x14:dataValidation type="list" allowBlank="1" showInputMessage="1" showErrorMessage="1" xr:uid="{5441DDE7-DF98-424F-8E6B-26549DE407DA}">
          <x14:formula1>
            <xm:f>リスト!$E$2:$E$22</xm:f>
          </x14:formula1>
          <xm:sqref>D107 D96 D52 D63 D74 D85</xm:sqref>
        </x14:dataValidation>
        <x14:dataValidation type="list" allowBlank="1" showInputMessage="1" showErrorMessage="1" xr:uid="{45E0B56D-9224-463E-9EBC-AEF0269EA23C}">
          <x14:formula1>
            <xm:f>リスト!$D$2:$D$3</xm:f>
          </x14:formula1>
          <xm:sqref>C107 C96 C52 C63 C74 C85</xm:sqref>
        </x14:dataValidation>
        <x14:dataValidation type="list" allowBlank="1" showInputMessage="1" showErrorMessage="1" xr:uid="{B3E50812-DC69-4E3D-8228-14B9929CF7D2}">
          <x14:formula1>
            <xm:f>リスト!$H$2:$H$3</xm:f>
          </x14:formula1>
          <xm:sqref>A150:A154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総括表1</vt:lpstr>
      <vt:lpstr>総括表2</vt:lpstr>
      <vt:lpstr>リスト</vt:lpstr>
      <vt:lpstr>見本</vt:lpstr>
      <vt:lpstr>1</vt:lpstr>
      <vt:lpstr>2</vt:lpstr>
      <vt:lpstr>3</vt:lpstr>
      <vt:lpstr>'1'!Print_Area</vt:lpstr>
      <vt:lpstr>'2'!Print_Area</vt:lpstr>
      <vt:lpstr>'3'!Print_Area</vt:lpstr>
      <vt:lpstr>見本!Print_Area</vt:lpstr>
      <vt:lpstr>総括表2!Print_Area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倉岡寿志</cp:lastModifiedBy>
  <cp:lastPrinted>2026-03-05T23:42:16Z</cp:lastPrinted>
  <dcterms:created xsi:type="dcterms:W3CDTF">2022-06-27T00:31:50Z</dcterms:created>
  <dcterms:modified xsi:type="dcterms:W3CDTF">2026-04-20T01:29:17Z</dcterms:modified>
</cp:coreProperties>
</file>